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N:\naei20\4_outputs\1_international reporting\2_LRTAP\2_IIR\0_FinalVersion\"/>
    </mc:Choice>
  </mc:AlternateContent>
  <xr:revisionPtr revIDLastSave="0" documentId="13_ncr:1_{0EB08A72-9D15-4504-AC3F-23EF2C2DE8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 me" sheetId="5" r:id="rId1"/>
    <sheet name="Table1" sheetId="7" r:id="rId2"/>
    <sheet name="Table2" sheetId="8" r:id="rId3"/>
  </sheets>
  <externalReferences>
    <externalReference r:id="rId4"/>
  </externalReferences>
  <definedNames>
    <definedName name="a_AdjustmentCalcs">#REF!</definedName>
    <definedName name="a_AllPoll">#REF!</definedName>
    <definedName name="Activity_Data__From_1990" localSheetId="1">#REF!</definedName>
    <definedName name="Activity_Data__From_1990" localSheetId="2">#REF!</definedName>
    <definedName name="Activity_Data__From_1990">#REF!</definedName>
    <definedName name="Annex_III_TableIIIB_GNFR_Codes" localSheetId="1">#REF!</definedName>
    <definedName name="Annex_III_TableIIIB_GNFR_Codes" localSheetId="2">#REF!</definedName>
    <definedName name="Annex_III_TableIIIB_GNFR_Codes">#REF!</definedName>
    <definedName name="fg" localSheetId="1">#REF!</definedName>
    <definedName name="fg" localSheetId="2">#REF!</definedName>
    <definedName name="fg">#REF!</definedName>
    <definedName name="Heavy_Metals__from_1990" localSheetId="1">#REF!</definedName>
    <definedName name="Heavy_Metals__from_1990" localSheetId="2">#REF!</definedName>
    <definedName name="Heavy_Metals__from_1990">#REF!</definedName>
    <definedName name="l_AdjustmentCalcs">#REF!</definedName>
    <definedName name="l_AllPoll">#REF!</definedName>
    <definedName name="Main_Pollutants_and_Particulate" localSheetId="1">#REF!</definedName>
    <definedName name="Main_Pollutants_and_Particulate" localSheetId="2">#REF!</definedName>
    <definedName name="Main_Pollutants_and_Particulate">#REF!</definedName>
    <definedName name="NAEIYear">[1]Internal_QA!$B$43</definedName>
    <definedName name="Persistent_Organic_Pollutants__POPs_From_1990" localSheetId="1">#REF!</definedName>
    <definedName name="Persistent_Organic_Pollutants__POPs_From_1990" localSheetId="2">#REF!</definedName>
    <definedName name="Persistent_Organic_Pollutants__POPs_From_1990">#REF!</definedName>
    <definedName name="v" localSheetId="2">#REF!</definedName>
    <definedName name="v">#REF!</definedName>
    <definedName name="xz" localSheetId="1">#REF!</definedName>
    <definedName name="xz" localSheetId="2">#REF!</definedName>
    <definedName name="x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8" l="1"/>
  <c r="J23" i="8"/>
  <c r="U35" i="7" l="1"/>
  <c r="V35" i="7"/>
  <c r="W35" i="7"/>
  <c r="X35" i="7"/>
  <c r="Y35" i="7"/>
  <c r="Z35" i="7"/>
  <c r="AA35" i="7"/>
  <c r="AB35" i="7"/>
  <c r="AC35" i="7"/>
  <c r="AD35" i="7"/>
  <c r="U36" i="7"/>
  <c r="V36" i="7"/>
  <c r="W36" i="7"/>
  <c r="X36" i="7"/>
  <c r="Y36" i="7"/>
  <c r="Z36" i="7"/>
  <c r="AA36" i="7"/>
  <c r="AB36" i="7"/>
  <c r="AC36" i="7"/>
  <c r="AD36" i="7"/>
  <c r="U37" i="7"/>
  <c r="V37" i="7"/>
  <c r="W37" i="7"/>
  <c r="X37" i="7"/>
  <c r="Y37" i="7"/>
  <c r="Z37" i="7"/>
  <c r="AA37" i="7"/>
  <c r="AB37" i="7"/>
  <c r="AC37" i="7"/>
  <c r="AD37" i="7"/>
  <c r="U38" i="7"/>
  <c r="V38" i="7"/>
  <c r="W38" i="7"/>
  <c r="X38" i="7"/>
  <c r="Y38" i="7"/>
  <c r="Z38" i="7"/>
  <c r="AA38" i="7"/>
  <c r="AB38" i="7"/>
  <c r="AC38" i="7"/>
  <c r="AD38" i="7"/>
  <c r="U39" i="7"/>
  <c r="V39" i="7"/>
  <c r="W39" i="7"/>
  <c r="X39" i="7"/>
  <c r="Y39" i="7"/>
  <c r="Z39" i="7"/>
  <c r="AA39" i="7"/>
  <c r="AB39" i="7"/>
  <c r="AC39" i="7"/>
  <c r="AD39" i="7"/>
  <c r="U40" i="7"/>
  <c r="V40" i="7"/>
  <c r="W40" i="7"/>
  <c r="X40" i="7"/>
  <c r="Y40" i="7"/>
  <c r="Z40" i="7"/>
  <c r="AA40" i="7"/>
  <c r="AB40" i="7"/>
  <c r="AC40" i="7"/>
  <c r="AD40" i="7"/>
  <c r="U41" i="7"/>
  <c r="V41" i="7"/>
  <c r="W41" i="7"/>
  <c r="X41" i="7"/>
  <c r="Y41" i="7"/>
  <c r="Z41" i="7"/>
  <c r="AA41" i="7"/>
  <c r="AB41" i="7"/>
  <c r="AC41" i="7"/>
  <c r="AD41" i="7"/>
  <c r="U42" i="7"/>
  <c r="V42" i="7"/>
  <c r="W42" i="7"/>
  <c r="X42" i="7"/>
  <c r="Y42" i="7"/>
  <c r="Z42" i="7"/>
  <c r="AA42" i="7"/>
  <c r="AB42" i="7"/>
  <c r="AC42" i="7"/>
  <c r="AD42" i="7"/>
  <c r="U43" i="7"/>
  <c r="V43" i="7"/>
  <c r="W43" i="7"/>
  <c r="X43" i="7"/>
  <c r="Y43" i="7"/>
  <c r="Z43" i="7"/>
  <c r="AA43" i="7"/>
  <c r="AB43" i="7"/>
  <c r="AC43" i="7"/>
  <c r="AD43" i="7"/>
  <c r="T35" i="7"/>
  <c r="T36" i="7"/>
  <c r="T37" i="7"/>
  <c r="T38" i="7"/>
  <c r="T39" i="7"/>
  <c r="T40" i="7"/>
  <c r="T41" i="7"/>
  <c r="T42" i="7"/>
  <c r="T43" i="7"/>
  <c r="O26" i="8" l="1"/>
  <c r="N26" i="8"/>
  <c r="M26" i="8"/>
  <c r="J26" i="8"/>
  <c r="O25" i="8"/>
  <c r="N25" i="8"/>
  <c r="M25" i="8"/>
  <c r="J25" i="8"/>
  <c r="O24" i="8"/>
  <c r="N24" i="8"/>
  <c r="M24" i="8"/>
  <c r="J24" i="8"/>
  <c r="O23" i="8"/>
  <c r="N23" i="8"/>
  <c r="M23" i="8"/>
  <c r="O22" i="8"/>
  <c r="N22" i="8"/>
  <c r="M22" i="8"/>
  <c r="O21" i="8"/>
  <c r="N21" i="8"/>
  <c r="M21" i="8"/>
  <c r="J21" i="8"/>
  <c r="O20" i="8"/>
  <c r="N20" i="8"/>
  <c r="M20" i="8"/>
  <c r="J20" i="8"/>
  <c r="O19" i="8"/>
  <c r="N19" i="8"/>
  <c r="M19" i="8"/>
  <c r="J19" i="8"/>
  <c r="O18" i="8"/>
  <c r="N18" i="8"/>
  <c r="M18" i="8"/>
  <c r="J18" i="8"/>
  <c r="D34" i="7"/>
  <c r="D36" i="7"/>
  <c r="D37" i="7"/>
  <c r="D38" i="7"/>
  <c r="D39" i="7"/>
  <c r="D40" i="7"/>
  <c r="D41" i="7"/>
  <c r="D42" i="7"/>
  <c r="D43" i="7"/>
  <c r="C36" i="7"/>
  <c r="C37" i="7"/>
  <c r="C38" i="7"/>
  <c r="C39" i="7"/>
  <c r="C40" i="7"/>
  <c r="C41" i="7"/>
  <c r="C42" i="7"/>
  <c r="C43" i="7"/>
  <c r="C34" i="7"/>
  <c r="B36" i="7"/>
  <c r="B37" i="7"/>
  <c r="B38" i="7"/>
  <c r="B39" i="7"/>
  <c r="B40" i="7"/>
  <c r="B41" i="7"/>
  <c r="B42" i="7"/>
  <c r="B43" i="7"/>
  <c r="W34" i="7" l="1"/>
  <c r="Z34" i="7"/>
  <c r="AD34" i="7"/>
  <c r="AB34" i="7"/>
  <c r="U34" i="7"/>
  <c r="AC34" i="7"/>
  <c r="AA34" i="7"/>
  <c r="X34" i="7"/>
  <c r="V34" i="7"/>
  <c r="Y34" i="7"/>
  <c r="T34" i="7"/>
  <c r="P26" i="8"/>
  <c r="P18" i="8"/>
  <c r="P20" i="8"/>
  <c r="P22" i="8"/>
  <c r="P19" i="8"/>
  <c r="P23" i="8"/>
  <c r="P25" i="8"/>
  <c r="P24" i="8"/>
  <c r="P21" i="8"/>
  <c r="B35" i="7"/>
  <c r="B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chrisdore</author>
  </authors>
  <commentList>
    <comment ref="B18" authorId="0" shapeId="0" xr:uid="{00000000-0006-0000-0100-000001000000}">
      <text>
        <r>
          <rPr>
            <sz val="9"/>
            <color indexed="81"/>
            <rFont val="Tahoma"/>
            <family val="2"/>
          </rPr>
          <t>Use country code, submission year, and simple sequential numbering</t>
        </r>
      </text>
    </comment>
    <comment ref="B33" authorId="0" shapeId="0" xr:uid="{00000000-0006-0000-0100-000002000000}">
      <text>
        <r>
          <rPr>
            <sz val="9"/>
            <color indexed="81"/>
            <rFont val="Tahoma"/>
            <family val="2"/>
          </rPr>
          <t>Use country code, submission year, and simple sequential numbering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7" authorId="0" shapeId="0" xr:uid="{00000000-0006-0000-0200-000001000000}">
      <text>
        <r>
          <rPr>
            <sz val="9"/>
            <color indexed="81"/>
            <rFont val="Tahoma"/>
            <family val="2"/>
          </rPr>
          <t>Use simple sequential numbering</t>
        </r>
      </text>
    </comment>
    <comment ref="C17" authorId="0" shapeId="0" xr:uid="{00000000-0006-0000-0200-000002000000}">
      <text>
        <r>
          <rPr>
            <sz val="9"/>
            <color indexed="81"/>
            <rFont val="Tahoma"/>
            <family val="2"/>
          </rPr>
          <t>Please add a title which is suitably descriptive.
e.g. Road Transport NOx EF Revisions
or Crop Emissions - New Source
The same title can be used across multiple rows (where different years, NFRs or pollutants are included)</t>
        </r>
      </text>
    </comment>
    <comment ref="D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any comment that you consider helpful e.g. a reference to supporting information presented in the IIR.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llPoll_Compact" type="1" refreshedVersion="7" saveData="1">
    <dbPr connection="DRIVER={MySQL ODBC 5.3 Unicode Driver};Server=172.31.131.12;Port=3306;Option=10;Database=naei;" command="SELECT Now() AS 'time-stamp', AllPoll_Sectoral.ShortPollName, AllPoll_Sectoral.PollutantGroup1, AllPoll_Sectoral.NFRCode, AllPoll_Sectoral.RegAQDriverCode, AllPoll_Sectoral.EmissionYear, AllPoll_Sectoral.TerritoryCode, AllPoll_Sectoral.TerritoryName, AllPoll_Sectoral.Emission, AllPoll_Sectoral.Activity, AllPoll_Sectoral.EF, AllPoll_Sectoral.Sourcecode, AllPoll_Sectoral.SourceName, AllPoll_Sectoral.Activitycode, AllPoll_Sectoral.ActivityName, AllPoll_Sectoral.EmissionUnits, AllPoll_Sectoral.ActivityUnits, AllPoll_Sectoral.ActivitySourceRef, DataSourceReferences_1.ShortDescription AS ActivitySourceDesc, ChangeCodes_1.Description AS RecalculationActivity, ChangeCodes.Description AS RecalculationEF, AllPoll_Sectoral.Revised, AllPoll_Sectoral.ActivitySheet, AllPoll_Sectoral.EmissionsSourceRef, DataSourceReferences.ShortDescription AS EmissionsSourceDesc, AllPoll_Sectoral.EmissionsSheet, AllPoll_Sectoral.NCFormat, AllPoll_Sectoral.CRFSectorCode, AllPoll_Sectoral.CRFSectorDetails, AllPoll_Sectoral.CRFFuelGroup, AllPoll_Sectoral.Pollcode, If(Left(AllPoll_Sectoral.NFRCode,1)='z','Memo','Total') AS LRTAP_x000d__x000a_FROM (((AllPoll_Sectoral LEFT JOIN ChangeCodes AS ChangeCodes_1 ON AllPoll_Sectoral.RecalculationActivity = ChangeCodes_1.ChangeCode) LEFT JOIN ChangeCodes ON AllPoll_Sectoral.RecalculationEF = ChangeCodes.ChangeCode) LEFT JOIN DataSourceReferences ON AllPoll_Sectoral.EmissionsSourceRef = DataSourceReferences.DataSourceRef) LEFT JOIN DataSourceReferences AS DataSourceReferences_1 ON AllPoll_Sectoral.ActivitySourceRef = DataSourceReferences_1.DataSourceRef_x000d__x000a_WHERE (((AllPoll_Sectoral.NFRCode)&lt;&gt;'0'));"/>
  </connection>
</connections>
</file>

<file path=xl/sharedStrings.xml><?xml version="1.0" encoding="utf-8"?>
<sst xmlns="http://schemas.openxmlformats.org/spreadsheetml/2006/main" count="173" uniqueCount="88">
  <si>
    <t>COUNTRY:</t>
  </si>
  <si>
    <t>(as ISO2 code)</t>
  </si>
  <si>
    <t>DATE:</t>
  </si>
  <si>
    <t>(as DD.MM.YYYY)</t>
  </si>
  <si>
    <t>Version:</t>
  </si>
  <si>
    <t>(as v1.0 for the initial submission)</t>
  </si>
  <si>
    <t>Instructions</t>
  </si>
  <si>
    <t>Pollutant</t>
  </si>
  <si>
    <t>units</t>
  </si>
  <si>
    <t>ktonnes</t>
  </si>
  <si>
    <t>Reference No</t>
  </si>
  <si>
    <t>NFR Code</t>
  </si>
  <si>
    <t>1. This template is provided for Parties to summarise the adjustment applications that are made for the current annual application/review cycle.</t>
  </si>
  <si>
    <t>4. Data should be presented at the resolution of each pollutant and each NFR code (even if there is more than one adjustment for a given pollutant/NFR combination, or one adjustment that impacts across more than one pollutant/NFR combination).</t>
  </si>
  <si>
    <t>5. These data need to be consistent with the information in Table 2, representing an aggregation of the detailed data.</t>
  </si>
  <si>
    <t>Unadjusted Emissions</t>
  </si>
  <si>
    <t>Adjusted Emissions</t>
  </si>
  <si>
    <t>CC_YYYY_2</t>
  </si>
  <si>
    <t>Table  1</t>
  </si>
  <si>
    <t>Table  2</t>
  </si>
  <si>
    <t>Author(s)</t>
  </si>
  <si>
    <t>Date</t>
  </si>
  <si>
    <t>CEIP, TFEIP Ad Hoc Group on Adjustments</t>
  </si>
  <si>
    <t>Overview</t>
  </si>
  <si>
    <t>Instructions for using this file</t>
  </si>
  <si>
    <t>Parties should consult the relevant CLRTAP EB decisions, and the associated guidance material for details.</t>
  </si>
  <si>
    <t>Additional supporting information is also required as part of the submission, and this may be provided as an accompanying Excel file(s), as tables in the Party's IIR, or other report.</t>
  </si>
  <si>
    <t>Annex II, Table 1: Summary of New ERC Adjustment Applications (by NFR, year and pollutant)</t>
  </si>
  <si>
    <t>Annex II, Table 2: Quantification of New ERC Adjustment Applications (by NFR, year and pollutant)</t>
  </si>
  <si>
    <t>ERC Adjustments under the Gothenburg Protocol to emission reduction commitments or to inventories</t>
  </si>
  <si>
    <t>This file provides templates for Parties to complete as part of their new ERC Adjustment application.</t>
  </si>
  <si>
    <r>
      <t xml:space="preserve">This file is to be used for Parties wishing to make a new Adjustment application that relates to complying with the </t>
    </r>
    <r>
      <rPr>
        <b/>
        <sz val="11"/>
        <color theme="1"/>
        <rFont val="Calibri"/>
        <family val="2"/>
        <scheme val="minor"/>
      </rPr>
      <t>Emission Reduction Commitments</t>
    </r>
    <r>
      <rPr>
        <sz val="11"/>
        <color theme="1"/>
        <rFont val="Calibri"/>
        <family val="2"/>
        <scheme val="minor"/>
      </rPr>
      <t xml:space="preserve"> under the Gothenburg Protocol</t>
    </r>
  </si>
  <si>
    <r>
      <t xml:space="preserve">The existing Annex II template remains unchanged (with the exception of some additional guidance/clarification text) and is to be used for Parties wishing to make new Adjustment applications that relate to complying with the </t>
    </r>
    <r>
      <rPr>
        <b/>
        <sz val="11"/>
        <color theme="1"/>
        <rFont val="Calibri"/>
        <family val="2"/>
        <scheme val="minor"/>
      </rPr>
      <t>emission ceilings</t>
    </r>
    <r>
      <rPr>
        <sz val="11"/>
        <color theme="1"/>
        <rFont val="Calibri"/>
        <family val="2"/>
        <scheme val="minor"/>
      </rPr>
      <t xml:space="preserve"> under the Gothenburg Protocol (for 2010 onwards)</t>
    </r>
  </si>
  <si>
    <t>Summary of new ERC Adjustment applications</t>
  </si>
  <si>
    <t>Quantification of new ERC Adjustment applications</t>
  </si>
  <si>
    <t>Parties will need to populate this template with relevant information to provide a summary of the new adjusment applications(s).</t>
  </si>
  <si>
    <t>Instructions are provided in the sheet.</t>
  </si>
  <si>
    <t>Parties will need to populate this template with relevant information to provide details of the quantification of the new adjusment applications(s).</t>
  </si>
  <si>
    <t>CC_YYYY_3</t>
  </si>
  <si>
    <t>CC_YYYY_4</t>
  </si>
  <si>
    <t>CC_YYYY_5</t>
  </si>
  <si>
    <t>CC_YYYY_6</t>
  </si>
  <si>
    <t>CC_YYYY_7</t>
  </si>
  <si>
    <t>CC_YYYY_8</t>
  </si>
  <si>
    <t>CC_YYYY_9</t>
  </si>
  <si>
    <t>CC_YYYY_10</t>
  </si>
  <si>
    <t>3. For each NFR and pollutant combination, enter the adjusted emission values in Table 1a, and the corresponding unadjusted emission values in Table 1b (for QA/QC purposes).</t>
  </si>
  <si>
    <t>6. Example entries are included in rows 1 and 2 of both tables for information only.</t>
  </si>
  <si>
    <t>No.</t>
  </si>
  <si>
    <t>Title</t>
  </si>
  <si>
    <t>Comment</t>
  </si>
  <si>
    <t xml:space="preserve">NFR Long name </t>
  </si>
  <si>
    <t>Year</t>
  </si>
  <si>
    <t>Activity data</t>
  </si>
  <si>
    <t>Adjusted activity data</t>
  </si>
  <si>
    <t>AD Revision (%)</t>
  </si>
  <si>
    <t>EF</t>
  </si>
  <si>
    <t>Adjusted EF</t>
  </si>
  <si>
    <t>EF Revision (%)</t>
  </si>
  <si>
    <t>Emissions (kt)</t>
  </si>
  <si>
    <t>Adjusted emissions (kt)</t>
  </si>
  <si>
    <t>Adjustment (kt)</t>
  </si>
  <si>
    <t>Units</t>
  </si>
  <si>
    <t xml:space="preserve">ktonnes </t>
  </si>
  <si>
    <r>
      <t xml:space="preserve">2. Enter values or text only in the cells shaded green. Values for 2005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included.</t>
    </r>
  </si>
  <si>
    <t>3. For each new adjustment, enter the adjusted and unadjusted activity data and EF .</t>
  </si>
  <si>
    <t>Table 1a Summary of new ERC Adjusted Emissions</t>
  </si>
  <si>
    <t>Version Control</t>
  </si>
  <si>
    <t>It is a new file for reporting data that supports new applications for ERC Adjustments</t>
  </si>
  <si>
    <t>This file has been prepared by CEIP/TFEIP  for reporting of adjustments under the ERCs in 2022</t>
  </si>
  <si>
    <r>
      <t xml:space="preserve">This file is provided for Parties wishing to make a </t>
    </r>
    <r>
      <rPr>
        <b/>
        <sz val="11"/>
        <color rgb="FFFF0000"/>
        <rFont val="Calibri"/>
        <family val="2"/>
        <scheme val="minor"/>
      </rPr>
      <t>new ERC Adjustment application</t>
    </r>
    <r>
      <rPr>
        <sz val="11"/>
        <color theme="1"/>
        <rFont val="Calibri"/>
        <family val="2"/>
        <scheme val="minor"/>
      </rPr>
      <t xml:space="preserve"> under the Gothenburg Protocol.</t>
    </r>
  </si>
  <si>
    <t>5. These data need to be consistent with the information in Table 1, representing an aggregation of the detailed data.</t>
  </si>
  <si>
    <t>6. Example entries are included in the first rows for information only.</t>
  </si>
  <si>
    <t>A check that the adjustment creates a greater percentage reduction than on the 2005 value</t>
  </si>
  <si>
    <t>3Da2c</t>
  </si>
  <si>
    <t>NH3</t>
  </si>
  <si>
    <t>GB_2022_1</t>
  </si>
  <si>
    <t>GB</t>
  </si>
  <si>
    <t>v1.0</t>
  </si>
  <si>
    <t>Non-manure digestate spreading has been included as a new source since the agreement of ERCs</t>
  </si>
  <si>
    <t>NH3 - new source, Crop Digestates - TAN</t>
  </si>
  <si>
    <t>NH3 - new source, Food Digestates - TAN</t>
  </si>
  <si>
    <t>GB_2022_1a</t>
  </si>
  <si>
    <t>GB_2022_1b</t>
  </si>
  <si>
    <t>Other organic fertilisers applied to soils (including compost)</t>
  </si>
  <si>
    <t>NH3 - new source, Other organic residue Digestates - TAN</t>
  </si>
  <si>
    <t>Table 1b Summary of Unadjusted emission (for QA/QC purposes)</t>
  </si>
  <si>
    <t>GB_2022_1c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</si>
</sst>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7" fillId="2" borderId="0" xfId="0" applyFont="1" applyFill="1"/>
    <xf numFmtId="0" fontId="4" fillId="3" borderId="0" xfId="0" applyFont="1" applyFill="1"/>
    <xf numFmtId="0" fontId="4" fillId="2" borderId="0" xfId="0" applyFont="1" applyFill="1"/>
    <xf numFmtId="0" fontId="0" fillId="0" borderId="0" xfId="0" applyFill="1"/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0" fontId="11" fillId="0" borderId="0" xfId="0" applyFont="1"/>
    <xf numFmtId="0" fontId="9" fillId="0" borderId="0" xfId="0" applyFont="1"/>
    <xf numFmtId="0" fontId="7" fillId="3" borderId="0" xfId="0" applyFont="1" applyFill="1"/>
    <xf numFmtId="164" fontId="0" fillId="3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13" fillId="0" borderId="0" xfId="0" applyFont="1" applyFill="1"/>
    <xf numFmtId="14" fontId="13" fillId="0" borderId="0" xfId="0" applyNumberFormat="1" applyFont="1" applyFill="1"/>
    <xf numFmtId="0" fontId="11" fillId="0" borderId="0" xfId="0" applyFont="1" applyFill="1"/>
    <xf numFmtId="0" fontId="7" fillId="0" borderId="0" xfId="0" applyFont="1" applyFill="1"/>
    <xf numFmtId="0" fontId="4" fillId="0" borderId="0" xfId="0" applyFont="1" applyFill="1"/>
    <xf numFmtId="164" fontId="0" fillId="0" borderId="0" xfId="0" applyNumberFormat="1" applyFill="1"/>
    <xf numFmtId="0" fontId="6" fillId="0" borderId="0" xfId="0" applyFont="1" applyFill="1"/>
    <xf numFmtId="0" fontId="1" fillId="0" borderId="0" xfId="1" applyFill="1"/>
    <xf numFmtId="0" fontId="1" fillId="0" borderId="0" xfId="1" applyFill="1" applyAlignment="1">
      <alignment horizontal="left"/>
    </xf>
    <xf numFmtId="0" fontId="1" fillId="0" borderId="0" xfId="1" applyFill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9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10" fillId="0" borderId="0" xfId="0" applyFont="1"/>
    <xf numFmtId="14" fontId="13" fillId="0" borderId="0" xfId="0" applyNumberFormat="1" applyFont="1"/>
    <xf numFmtId="0" fontId="13" fillId="0" borderId="0" xfId="0" applyFont="1"/>
    <xf numFmtId="14" fontId="1" fillId="2" borderId="0" xfId="1" applyNumberFormat="1" applyFill="1" applyAlignment="1" applyProtection="1">
      <alignment horizontal="left"/>
      <protection locked="0"/>
    </xf>
    <xf numFmtId="0" fontId="17" fillId="0" borderId="0" xfId="0" applyFont="1"/>
  </cellXfs>
  <cellStyles count="3">
    <cellStyle name="Normal" xfId="0" builtinId="0"/>
    <cellStyle name="Normal 2" xfId="1" xr:uid="{00000000-0005-0000-0000-000000000000}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ei20/4_outputs/4_Defra%20Stats/targ2020_all_polls_internal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QC"/>
      <sheetName val="Internal_QA"/>
      <sheetName val="AllPoll_Detail"/>
      <sheetName val="SO2 Data_and_Text"/>
      <sheetName val="SO2 Chart"/>
      <sheetName val="NOx Data_and_Text"/>
      <sheetName val="NOx Chart"/>
      <sheetName val="NH3 Data_and_Text"/>
      <sheetName val="NH3 Chart"/>
      <sheetName val="VOCs Data_and_Text"/>
      <sheetName val="VOCs Chart_New"/>
      <sheetName val="PM2.5 Data_and_Text"/>
      <sheetName val="PM2.5 Chart"/>
      <sheetName val="PM10 Data_and_Text"/>
      <sheetName val="PM10 chart"/>
      <sheetName val="Tables_policy_brief"/>
      <sheetName val="Checking_stats_release"/>
      <sheetName val="VBCalcs"/>
    </sheetNames>
    <sheetDataSet>
      <sheetData sheetId="0"/>
      <sheetData sheetId="1">
        <row r="43">
          <cell r="B43">
            <v>2020</v>
          </cell>
        </row>
      </sheetData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>
        <row r="22">
          <cell r="C22">
            <v>280.00855124767907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4"/>
  <sheetViews>
    <sheetView tabSelected="1" workbookViewId="0"/>
  </sheetViews>
  <sheetFormatPr defaultColWidth="11.453125" defaultRowHeight="14.5" x14ac:dyDescent="0.35"/>
  <cols>
    <col min="1" max="1" width="11.453125" style="9"/>
    <col min="2" max="2" width="11.81640625" style="9" bestFit="1" customWidth="1"/>
    <col min="3" max="16384" width="11.453125" style="9"/>
  </cols>
  <sheetData>
    <row r="1" spans="1:2" ht="22.5" customHeight="1" x14ac:dyDescent="0.5">
      <c r="A1" s="20" t="s">
        <v>29</v>
      </c>
    </row>
    <row r="2" spans="1:2" s="21" customFormat="1" ht="15.5" x14ac:dyDescent="0.35">
      <c r="A2" s="19" t="s">
        <v>20</v>
      </c>
      <c r="B2" s="21" t="s">
        <v>22</v>
      </c>
    </row>
    <row r="3" spans="1:2" s="21" customFormat="1" ht="15.5" x14ac:dyDescent="0.35">
      <c r="A3" s="19" t="s">
        <v>21</v>
      </c>
      <c r="B3" s="22">
        <v>44551</v>
      </c>
    </row>
    <row r="4" spans="1:2" s="21" customFormat="1" ht="15.5" x14ac:dyDescent="0.35">
      <c r="A4" s="38" t="s">
        <v>67</v>
      </c>
    </row>
    <row r="5" spans="1:2" customFormat="1" ht="15.5" x14ac:dyDescent="0.35">
      <c r="A5" s="40" t="s">
        <v>69</v>
      </c>
      <c r="B5" s="39"/>
    </row>
    <row r="6" spans="1:2" customFormat="1" ht="15.5" x14ac:dyDescent="0.35">
      <c r="A6" s="40" t="s">
        <v>68</v>
      </c>
      <c r="B6" s="40"/>
    </row>
    <row r="7" spans="1:2" customFormat="1" ht="15.5" x14ac:dyDescent="0.35">
      <c r="A7" s="40"/>
      <c r="B7" s="40"/>
    </row>
    <row r="8" spans="1:2" s="21" customFormat="1" ht="15.5" x14ac:dyDescent="0.35">
      <c r="A8" s="19" t="s">
        <v>23</v>
      </c>
    </row>
    <row r="9" spans="1:2" x14ac:dyDescent="0.35">
      <c r="A9" s="9" t="s">
        <v>70</v>
      </c>
    </row>
    <row r="10" spans="1:2" x14ac:dyDescent="0.35">
      <c r="A10" s="9" t="s">
        <v>25</v>
      </c>
    </row>
    <row r="11" spans="1:2" x14ac:dyDescent="0.35">
      <c r="A11" s="9" t="s">
        <v>30</v>
      </c>
    </row>
    <row r="12" spans="1:2" x14ac:dyDescent="0.35">
      <c r="A12" s="9" t="s">
        <v>26</v>
      </c>
    </row>
    <row r="14" spans="1:2" x14ac:dyDescent="0.35">
      <c r="A14" s="23" t="s">
        <v>24</v>
      </c>
    </row>
    <row r="15" spans="1:2" x14ac:dyDescent="0.35">
      <c r="A15" s="9" t="s">
        <v>31</v>
      </c>
    </row>
    <row r="16" spans="1:2" x14ac:dyDescent="0.35">
      <c r="A16" s="9" t="s">
        <v>32</v>
      </c>
    </row>
    <row r="18" spans="2:3" x14ac:dyDescent="0.35">
      <c r="B18" s="23" t="s">
        <v>18</v>
      </c>
      <c r="C18" s="15" t="s">
        <v>33</v>
      </c>
    </row>
    <row r="19" spans="2:3" x14ac:dyDescent="0.35">
      <c r="B19" t="s">
        <v>35</v>
      </c>
      <c r="C19"/>
    </row>
    <row r="20" spans="2:3" x14ac:dyDescent="0.35">
      <c r="B20" t="s">
        <v>36</v>
      </c>
      <c r="C20"/>
    </row>
    <row r="22" spans="2:3" x14ac:dyDescent="0.35">
      <c r="B22" s="23" t="s">
        <v>19</v>
      </c>
      <c r="C22" s="15" t="s">
        <v>34</v>
      </c>
    </row>
    <row r="23" spans="2:3" x14ac:dyDescent="0.35">
      <c r="B23" t="s">
        <v>37</v>
      </c>
    </row>
    <row r="24" spans="2:3" x14ac:dyDescent="0.35">
      <c r="B24" t="s">
        <v>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E43"/>
  <sheetViews>
    <sheetView zoomScale="90" zoomScaleNormal="90" workbookViewId="0"/>
  </sheetViews>
  <sheetFormatPr defaultColWidth="11.453125" defaultRowHeight="14.5" x14ac:dyDescent="0.35"/>
  <cols>
    <col min="1" max="1" width="11.54296875" customWidth="1"/>
    <col min="2" max="2" width="14.1796875" customWidth="1"/>
    <col min="3" max="3" width="31" bestFit="1" customWidth="1"/>
    <col min="4" max="4" width="12.81640625" bestFit="1" customWidth="1"/>
    <col min="5" max="5" width="22.1796875" bestFit="1" customWidth="1"/>
    <col min="7" max="19" width="6.81640625" customWidth="1"/>
    <col min="20" max="20" width="10" customWidth="1"/>
    <col min="21" max="30" width="6.81640625" customWidth="1"/>
  </cols>
  <sheetData>
    <row r="1" spans="1:3" ht="20" x14ac:dyDescent="0.4">
      <c r="A1" s="1" t="s">
        <v>27</v>
      </c>
      <c r="B1" s="10"/>
      <c r="C1" s="11"/>
    </row>
    <row r="2" spans="1:3" x14ac:dyDescent="0.35">
      <c r="A2" s="12"/>
      <c r="B2" s="10"/>
      <c r="C2" s="11"/>
    </row>
    <row r="3" spans="1:3" x14ac:dyDescent="0.35">
      <c r="A3" s="12"/>
      <c r="B3" s="10"/>
      <c r="C3" s="11"/>
    </row>
    <row r="4" spans="1:3" x14ac:dyDescent="0.35">
      <c r="A4" s="2" t="s">
        <v>0</v>
      </c>
      <c r="B4" s="13" t="s">
        <v>77</v>
      </c>
      <c r="C4" s="11" t="s">
        <v>1</v>
      </c>
    </row>
    <row r="5" spans="1:3" x14ac:dyDescent="0.35">
      <c r="A5" s="2" t="s">
        <v>2</v>
      </c>
      <c r="B5" s="41">
        <v>44634</v>
      </c>
      <c r="C5" s="11" t="s">
        <v>3</v>
      </c>
    </row>
    <row r="6" spans="1:3" x14ac:dyDescent="0.35">
      <c r="A6" s="2" t="s">
        <v>4</v>
      </c>
      <c r="B6" s="14" t="s">
        <v>78</v>
      </c>
      <c r="C6" s="11" t="s">
        <v>5</v>
      </c>
    </row>
    <row r="8" spans="1:3" x14ac:dyDescent="0.35">
      <c r="A8" s="2" t="s">
        <v>6</v>
      </c>
      <c r="B8" s="10"/>
      <c r="C8" s="11"/>
    </row>
    <row r="9" spans="1:3" x14ac:dyDescent="0.35">
      <c r="A9" s="12" t="s">
        <v>12</v>
      </c>
      <c r="B9" s="10"/>
      <c r="C9" s="11"/>
    </row>
    <row r="10" spans="1:3" x14ac:dyDescent="0.35">
      <c r="A10" s="12" t="s">
        <v>64</v>
      </c>
      <c r="B10" s="10"/>
      <c r="C10" s="11"/>
    </row>
    <row r="11" spans="1:3" s="9" customFormat="1" x14ac:dyDescent="0.35">
      <c r="A11" s="28" t="s">
        <v>46</v>
      </c>
      <c r="B11" s="29"/>
      <c r="C11" s="30"/>
    </row>
    <row r="12" spans="1:3" x14ac:dyDescent="0.35">
      <c r="A12" s="3" t="s">
        <v>13</v>
      </c>
      <c r="B12" s="10"/>
      <c r="C12" s="11"/>
    </row>
    <row r="13" spans="1:3" x14ac:dyDescent="0.35">
      <c r="A13" s="3" t="s">
        <v>14</v>
      </c>
      <c r="B13" s="10"/>
      <c r="C13" s="11"/>
    </row>
    <row r="14" spans="1:3" x14ac:dyDescent="0.35">
      <c r="A14" s="12" t="s">
        <v>47</v>
      </c>
      <c r="B14" s="10"/>
      <c r="C14" s="11"/>
    </row>
    <row r="15" spans="1:3" x14ac:dyDescent="0.35">
      <c r="B15" s="10"/>
      <c r="C15" s="11"/>
    </row>
    <row r="16" spans="1:3" x14ac:dyDescent="0.35">
      <c r="A16" s="12"/>
      <c r="B16" s="10"/>
      <c r="C16" s="11"/>
    </row>
    <row r="17" spans="1:31" x14ac:dyDescent="0.35">
      <c r="A17" s="4"/>
      <c r="B17" s="4" t="s">
        <v>66</v>
      </c>
      <c r="G17" s="15"/>
      <c r="M17" s="3"/>
      <c r="AE17" s="9"/>
    </row>
    <row r="18" spans="1:31" x14ac:dyDescent="0.35">
      <c r="A18" s="16"/>
      <c r="B18" s="5" t="s">
        <v>10</v>
      </c>
      <c r="C18" s="5" t="s">
        <v>7</v>
      </c>
      <c r="D18" s="5" t="s">
        <v>11</v>
      </c>
      <c r="E18" s="5"/>
      <c r="F18" s="5" t="s">
        <v>8</v>
      </c>
      <c r="G18" s="5">
        <v>2005</v>
      </c>
      <c r="H18" s="5">
        <v>2020</v>
      </c>
      <c r="I18" s="5">
        <v>2021</v>
      </c>
      <c r="J18" s="5">
        <v>2022</v>
      </c>
      <c r="K18" s="5">
        <v>2023</v>
      </c>
      <c r="L18" s="5">
        <v>2024</v>
      </c>
      <c r="M18" s="5">
        <v>2025</v>
      </c>
      <c r="N18" s="5">
        <v>2026</v>
      </c>
      <c r="O18" s="5">
        <v>2027</v>
      </c>
      <c r="P18" s="5">
        <v>2028</v>
      </c>
      <c r="Q18" s="5">
        <v>2029</v>
      </c>
      <c r="R18" s="5">
        <v>2030</v>
      </c>
      <c r="S18" s="27"/>
      <c r="AE18" s="9"/>
    </row>
    <row r="19" spans="1:31" x14ac:dyDescent="0.35">
      <c r="B19" s="6" t="s">
        <v>76</v>
      </c>
      <c r="C19" s="6" t="s">
        <v>75</v>
      </c>
      <c r="D19" s="6" t="s">
        <v>74</v>
      </c>
      <c r="E19" s="17" t="s">
        <v>16</v>
      </c>
      <c r="F19" s="7" t="s">
        <v>9</v>
      </c>
      <c r="G19" s="8">
        <v>3.214668270420673E-2</v>
      </c>
      <c r="H19" s="8">
        <v>2.5176392530912164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25"/>
      <c r="AE19" s="9"/>
    </row>
    <row r="20" spans="1:31" x14ac:dyDescent="0.35">
      <c r="B20" s="6" t="s">
        <v>17</v>
      </c>
      <c r="C20" s="6"/>
      <c r="D20" s="6"/>
      <c r="E20" s="17" t="s">
        <v>16</v>
      </c>
      <c r="F20" s="7" t="s">
        <v>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25"/>
      <c r="AE20" s="9"/>
    </row>
    <row r="21" spans="1:31" x14ac:dyDescent="0.35">
      <c r="B21" s="6" t="s">
        <v>38</v>
      </c>
      <c r="C21" s="6"/>
      <c r="D21" s="6"/>
      <c r="E21" s="17" t="s">
        <v>16</v>
      </c>
      <c r="F21" s="7" t="s">
        <v>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25"/>
      <c r="AE21" s="9"/>
    </row>
    <row r="22" spans="1:31" x14ac:dyDescent="0.35">
      <c r="B22" s="6" t="s">
        <v>39</v>
      </c>
      <c r="C22" s="6"/>
      <c r="D22" s="6"/>
      <c r="E22" s="17" t="s">
        <v>16</v>
      </c>
      <c r="F22" s="7" t="s">
        <v>9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25"/>
      <c r="AE22" s="9"/>
    </row>
    <row r="23" spans="1:31" x14ac:dyDescent="0.35">
      <c r="B23" s="6" t="s">
        <v>40</v>
      </c>
      <c r="C23" s="6"/>
      <c r="D23" s="6"/>
      <c r="E23" s="17" t="s">
        <v>16</v>
      </c>
      <c r="F23" s="7" t="s">
        <v>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25"/>
      <c r="AE23" s="9"/>
    </row>
    <row r="24" spans="1:31" x14ac:dyDescent="0.35">
      <c r="B24" s="6" t="s">
        <v>41</v>
      </c>
      <c r="C24" s="6"/>
      <c r="D24" s="6"/>
      <c r="E24" s="17" t="s">
        <v>16</v>
      </c>
      <c r="F24" s="7" t="s">
        <v>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5"/>
      <c r="AE24" s="9"/>
    </row>
    <row r="25" spans="1:31" x14ac:dyDescent="0.35">
      <c r="B25" s="6" t="s">
        <v>42</v>
      </c>
      <c r="C25" s="6"/>
      <c r="D25" s="6"/>
      <c r="E25" s="17" t="s">
        <v>16</v>
      </c>
      <c r="F25" s="7" t="s">
        <v>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25"/>
      <c r="AE25" s="9"/>
    </row>
    <row r="26" spans="1:31" x14ac:dyDescent="0.35">
      <c r="B26" s="6" t="s">
        <v>43</v>
      </c>
      <c r="C26" s="6"/>
      <c r="D26" s="6"/>
      <c r="E26" s="17" t="s">
        <v>16</v>
      </c>
      <c r="F26" s="7" t="s">
        <v>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25"/>
      <c r="AE26" s="9"/>
    </row>
    <row r="27" spans="1:31" x14ac:dyDescent="0.35">
      <c r="B27" s="6" t="s">
        <v>44</v>
      </c>
      <c r="C27" s="6"/>
      <c r="D27" s="6"/>
      <c r="E27" s="17" t="s">
        <v>16</v>
      </c>
      <c r="F27" s="7" t="s">
        <v>9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25"/>
      <c r="AE27" s="9"/>
    </row>
    <row r="28" spans="1:31" x14ac:dyDescent="0.35">
      <c r="B28" s="6" t="s">
        <v>45</v>
      </c>
      <c r="C28" s="6"/>
      <c r="D28" s="6"/>
      <c r="E28" s="17" t="s">
        <v>16</v>
      </c>
      <c r="F28" s="7" t="s">
        <v>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25"/>
      <c r="AE28" s="9"/>
    </row>
    <row r="29" spans="1:31" s="9" customFormat="1" x14ac:dyDescent="0.35">
      <c r="B29" s="24"/>
      <c r="C29" s="24"/>
      <c r="D29" s="24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1" s="9" customFormat="1" x14ac:dyDescent="0.35"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1" s="9" customFormat="1" x14ac:dyDescent="0.35">
      <c r="B31" s="24"/>
      <c r="C31" s="24"/>
      <c r="D31" s="24"/>
      <c r="E31" s="2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1" s="9" customFormat="1" x14ac:dyDescent="0.35">
      <c r="B32" s="4" t="s">
        <v>86</v>
      </c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3" t="s">
        <v>73</v>
      </c>
      <c r="V32" s="23"/>
      <c r="AB32" s="25"/>
    </row>
    <row r="33" spans="1:30" x14ac:dyDescent="0.35">
      <c r="A33" s="16"/>
      <c r="B33" s="5" t="s">
        <v>10</v>
      </c>
      <c r="C33" s="5" t="s">
        <v>7</v>
      </c>
      <c r="D33" s="5" t="s">
        <v>11</v>
      </c>
      <c r="E33" s="5"/>
      <c r="F33" s="5" t="s">
        <v>8</v>
      </c>
      <c r="G33" s="5">
        <v>2005</v>
      </c>
      <c r="H33" s="5">
        <v>2020</v>
      </c>
      <c r="I33" s="5">
        <v>2021</v>
      </c>
      <c r="J33" s="5">
        <v>2022</v>
      </c>
      <c r="K33" s="5">
        <v>2023</v>
      </c>
      <c r="L33" s="5">
        <v>2024</v>
      </c>
      <c r="M33" s="5">
        <v>2025</v>
      </c>
      <c r="N33" s="5">
        <v>2026</v>
      </c>
      <c r="O33" s="5">
        <v>2027</v>
      </c>
      <c r="P33" s="5">
        <v>2028</v>
      </c>
      <c r="Q33" s="5">
        <v>2029</v>
      </c>
      <c r="R33" s="5">
        <v>2030</v>
      </c>
      <c r="S33" s="27"/>
      <c r="T33" s="5">
        <v>2020</v>
      </c>
      <c r="U33" s="5">
        <v>2021</v>
      </c>
      <c r="V33" s="5">
        <v>2022</v>
      </c>
      <c r="W33" s="5">
        <v>2023</v>
      </c>
      <c r="X33" s="5">
        <v>2024</v>
      </c>
      <c r="Y33" s="5">
        <v>2025</v>
      </c>
      <c r="Z33" s="5">
        <v>2026</v>
      </c>
      <c r="AA33" s="5">
        <v>2027</v>
      </c>
      <c r="AB33" s="5">
        <v>2028</v>
      </c>
      <c r="AC33" s="5">
        <v>2029</v>
      </c>
      <c r="AD33" s="5">
        <v>2030</v>
      </c>
    </row>
    <row r="34" spans="1:30" x14ac:dyDescent="0.35">
      <c r="B34" s="17" t="str">
        <f t="shared" ref="B34:B43" si="0">B19</f>
        <v>GB_2022_1</v>
      </c>
      <c r="C34" s="17" t="str">
        <f>IF(C19="","",C19)</f>
        <v>NH3</v>
      </c>
      <c r="D34" s="17" t="str">
        <f>IF(D19="","",D19)</f>
        <v>3Da2c</v>
      </c>
      <c r="E34" s="17" t="s">
        <v>15</v>
      </c>
      <c r="F34" s="7" t="s">
        <v>9</v>
      </c>
      <c r="G34" s="8">
        <v>0.49234038409020675</v>
      </c>
      <c r="H34" s="8">
        <v>15.272207353732016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25"/>
      <c r="T34" s="18" t="str">
        <f>IF(AND($G19&gt;0,H19&gt;0),IF((($G34-H34)/$G34)&lt;(($G19-H19)/$G19),"OK","ERROR"),"")</f>
        <v>ERROR</v>
      </c>
      <c r="U34" s="18" t="str">
        <f t="shared" ref="U34:AD43" si="1">IF(AND($G19&gt;0,I19&gt;0),IF((($G34-I34)/$G34)&lt;(($G19-I19)/$G19),"OK","ERROR"),"")</f>
        <v/>
      </c>
      <c r="V34" s="18" t="str">
        <f t="shared" si="1"/>
        <v/>
      </c>
      <c r="W34" s="18" t="str">
        <f t="shared" si="1"/>
        <v/>
      </c>
      <c r="X34" s="18" t="str">
        <f t="shared" si="1"/>
        <v/>
      </c>
      <c r="Y34" s="18" t="str">
        <f t="shared" si="1"/>
        <v/>
      </c>
      <c r="Z34" s="18" t="str">
        <f t="shared" si="1"/>
        <v/>
      </c>
      <c r="AA34" s="18" t="str">
        <f t="shared" si="1"/>
        <v/>
      </c>
      <c r="AB34" s="18" t="str">
        <f t="shared" si="1"/>
        <v/>
      </c>
      <c r="AC34" s="18" t="str">
        <f t="shared" si="1"/>
        <v/>
      </c>
      <c r="AD34" s="18" t="str">
        <f t="shared" si="1"/>
        <v/>
      </c>
    </row>
    <row r="35" spans="1:30" x14ac:dyDescent="0.35">
      <c r="B35" s="17" t="str">
        <f t="shared" si="0"/>
        <v>CC_YYYY_2</v>
      </c>
      <c r="C35" s="17"/>
      <c r="D35" s="17"/>
      <c r="E35" s="17" t="s">
        <v>15</v>
      </c>
      <c r="F35" s="7" t="s">
        <v>9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25"/>
      <c r="T35" s="18" t="str">
        <f t="shared" ref="T35:T43" si="2">IF(AND($G20&gt;0,H20&gt;0),IF((($G35-H35)/$G35)&lt;(($G20-H20)/$G20),"OK","ERROR"),"")</f>
        <v/>
      </c>
      <c r="U35" s="18" t="str">
        <f t="shared" si="1"/>
        <v/>
      </c>
      <c r="V35" s="18" t="str">
        <f t="shared" si="1"/>
        <v/>
      </c>
      <c r="W35" s="18" t="str">
        <f t="shared" si="1"/>
        <v/>
      </c>
      <c r="X35" s="18" t="str">
        <f t="shared" si="1"/>
        <v/>
      </c>
      <c r="Y35" s="18" t="str">
        <f t="shared" si="1"/>
        <v/>
      </c>
      <c r="Z35" s="18" t="str">
        <f t="shared" si="1"/>
        <v/>
      </c>
      <c r="AA35" s="18" t="str">
        <f t="shared" si="1"/>
        <v/>
      </c>
      <c r="AB35" s="18" t="str">
        <f t="shared" si="1"/>
        <v/>
      </c>
      <c r="AC35" s="18" t="str">
        <f t="shared" si="1"/>
        <v/>
      </c>
      <c r="AD35" s="18" t="str">
        <f t="shared" si="1"/>
        <v/>
      </c>
    </row>
    <row r="36" spans="1:30" x14ac:dyDescent="0.35">
      <c r="B36" s="17" t="str">
        <f t="shared" si="0"/>
        <v>CC_YYYY_3</v>
      </c>
      <c r="C36" s="17" t="str">
        <f t="shared" ref="C36:D43" si="3">IF(C21="","",C21)</f>
        <v/>
      </c>
      <c r="D36" s="17" t="str">
        <f t="shared" si="3"/>
        <v/>
      </c>
      <c r="E36" s="17" t="s">
        <v>15</v>
      </c>
      <c r="F36" s="7" t="s">
        <v>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25"/>
      <c r="T36" s="18" t="str">
        <f t="shared" si="2"/>
        <v/>
      </c>
      <c r="U36" s="18" t="str">
        <f t="shared" si="1"/>
        <v/>
      </c>
      <c r="V36" s="18" t="str">
        <f t="shared" si="1"/>
        <v/>
      </c>
      <c r="W36" s="18" t="str">
        <f t="shared" si="1"/>
        <v/>
      </c>
      <c r="X36" s="18" t="str">
        <f t="shared" si="1"/>
        <v/>
      </c>
      <c r="Y36" s="18" t="str">
        <f t="shared" si="1"/>
        <v/>
      </c>
      <c r="Z36" s="18" t="str">
        <f t="shared" si="1"/>
        <v/>
      </c>
      <c r="AA36" s="18" t="str">
        <f t="shared" si="1"/>
        <v/>
      </c>
      <c r="AB36" s="18" t="str">
        <f t="shared" si="1"/>
        <v/>
      </c>
      <c r="AC36" s="18" t="str">
        <f t="shared" si="1"/>
        <v/>
      </c>
      <c r="AD36" s="18" t="str">
        <f t="shared" si="1"/>
        <v/>
      </c>
    </row>
    <row r="37" spans="1:30" x14ac:dyDescent="0.35">
      <c r="B37" s="17" t="str">
        <f t="shared" si="0"/>
        <v>CC_YYYY_4</v>
      </c>
      <c r="C37" s="17" t="str">
        <f t="shared" si="3"/>
        <v/>
      </c>
      <c r="D37" s="17" t="str">
        <f t="shared" si="3"/>
        <v/>
      </c>
      <c r="E37" s="17" t="s">
        <v>15</v>
      </c>
      <c r="F37" s="7" t="s">
        <v>9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25"/>
      <c r="T37" s="18" t="str">
        <f t="shared" si="2"/>
        <v/>
      </c>
      <c r="U37" s="18" t="str">
        <f t="shared" si="1"/>
        <v/>
      </c>
      <c r="V37" s="18" t="str">
        <f t="shared" si="1"/>
        <v/>
      </c>
      <c r="W37" s="18" t="str">
        <f t="shared" si="1"/>
        <v/>
      </c>
      <c r="X37" s="18" t="str">
        <f t="shared" si="1"/>
        <v/>
      </c>
      <c r="Y37" s="18" t="str">
        <f t="shared" si="1"/>
        <v/>
      </c>
      <c r="Z37" s="18" t="str">
        <f t="shared" si="1"/>
        <v/>
      </c>
      <c r="AA37" s="18" t="str">
        <f t="shared" si="1"/>
        <v/>
      </c>
      <c r="AB37" s="18" t="str">
        <f t="shared" si="1"/>
        <v/>
      </c>
      <c r="AC37" s="18" t="str">
        <f t="shared" si="1"/>
        <v/>
      </c>
      <c r="AD37" s="18" t="str">
        <f t="shared" si="1"/>
        <v/>
      </c>
    </row>
    <row r="38" spans="1:30" x14ac:dyDescent="0.35">
      <c r="B38" s="17" t="str">
        <f t="shared" si="0"/>
        <v>CC_YYYY_5</v>
      </c>
      <c r="C38" s="17" t="str">
        <f t="shared" si="3"/>
        <v/>
      </c>
      <c r="D38" s="17" t="str">
        <f t="shared" si="3"/>
        <v/>
      </c>
      <c r="E38" s="17" t="s">
        <v>15</v>
      </c>
      <c r="F38" s="7" t="s">
        <v>9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25"/>
      <c r="T38" s="18" t="str">
        <f t="shared" si="2"/>
        <v/>
      </c>
      <c r="U38" s="18" t="str">
        <f t="shared" si="1"/>
        <v/>
      </c>
      <c r="V38" s="18" t="str">
        <f t="shared" si="1"/>
        <v/>
      </c>
      <c r="W38" s="18" t="str">
        <f t="shared" si="1"/>
        <v/>
      </c>
      <c r="X38" s="18" t="str">
        <f t="shared" si="1"/>
        <v/>
      </c>
      <c r="Y38" s="18" t="str">
        <f t="shared" si="1"/>
        <v/>
      </c>
      <c r="Z38" s="18" t="str">
        <f t="shared" si="1"/>
        <v/>
      </c>
      <c r="AA38" s="18" t="str">
        <f t="shared" si="1"/>
        <v/>
      </c>
      <c r="AB38" s="18" t="str">
        <f t="shared" si="1"/>
        <v/>
      </c>
      <c r="AC38" s="18" t="str">
        <f t="shared" si="1"/>
        <v/>
      </c>
      <c r="AD38" s="18" t="str">
        <f t="shared" si="1"/>
        <v/>
      </c>
    </row>
    <row r="39" spans="1:30" x14ac:dyDescent="0.35">
      <c r="B39" s="17" t="str">
        <f t="shared" si="0"/>
        <v>CC_YYYY_6</v>
      </c>
      <c r="C39" s="17" t="str">
        <f t="shared" si="3"/>
        <v/>
      </c>
      <c r="D39" s="17" t="str">
        <f t="shared" si="3"/>
        <v/>
      </c>
      <c r="E39" s="17" t="s">
        <v>15</v>
      </c>
      <c r="F39" s="7" t="s">
        <v>9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25"/>
      <c r="T39" s="18" t="str">
        <f t="shared" si="2"/>
        <v/>
      </c>
      <c r="U39" s="18" t="str">
        <f t="shared" si="1"/>
        <v/>
      </c>
      <c r="V39" s="18" t="str">
        <f t="shared" si="1"/>
        <v/>
      </c>
      <c r="W39" s="18" t="str">
        <f t="shared" si="1"/>
        <v/>
      </c>
      <c r="X39" s="18" t="str">
        <f t="shared" si="1"/>
        <v/>
      </c>
      <c r="Y39" s="18" t="str">
        <f t="shared" si="1"/>
        <v/>
      </c>
      <c r="Z39" s="18" t="str">
        <f t="shared" si="1"/>
        <v/>
      </c>
      <c r="AA39" s="18" t="str">
        <f t="shared" si="1"/>
        <v/>
      </c>
      <c r="AB39" s="18" t="str">
        <f t="shared" si="1"/>
        <v/>
      </c>
      <c r="AC39" s="18" t="str">
        <f t="shared" si="1"/>
        <v/>
      </c>
      <c r="AD39" s="18" t="str">
        <f t="shared" si="1"/>
        <v/>
      </c>
    </row>
    <row r="40" spans="1:30" x14ac:dyDescent="0.35">
      <c r="B40" s="17" t="str">
        <f t="shared" si="0"/>
        <v>CC_YYYY_7</v>
      </c>
      <c r="C40" s="17" t="str">
        <f t="shared" si="3"/>
        <v/>
      </c>
      <c r="D40" s="17" t="str">
        <f t="shared" si="3"/>
        <v/>
      </c>
      <c r="E40" s="17" t="s">
        <v>15</v>
      </c>
      <c r="F40" s="7" t="s">
        <v>9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25"/>
      <c r="T40" s="18" t="str">
        <f t="shared" si="2"/>
        <v/>
      </c>
      <c r="U40" s="18" t="str">
        <f t="shared" si="1"/>
        <v/>
      </c>
      <c r="V40" s="18" t="str">
        <f t="shared" si="1"/>
        <v/>
      </c>
      <c r="W40" s="18" t="str">
        <f t="shared" si="1"/>
        <v/>
      </c>
      <c r="X40" s="18" t="str">
        <f t="shared" si="1"/>
        <v/>
      </c>
      <c r="Y40" s="18" t="str">
        <f t="shared" si="1"/>
        <v/>
      </c>
      <c r="Z40" s="18" t="str">
        <f t="shared" si="1"/>
        <v/>
      </c>
      <c r="AA40" s="18" t="str">
        <f t="shared" si="1"/>
        <v/>
      </c>
      <c r="AB40" s="18" t="str">
        <f t="shared" si="1"/>
        <v/>
      </c>
      <c r="AC40" s="18" t="str">
        <f t="shared" si="1"/>
        <v/>
      </c>
      <c r="AD40" s="18" t="str">
        <f t="shared" si="1"/>
        <v/>
      </c>
    </row>
    <row r="41" spans="1:30" x14ac:dyDescent="0.35">
      <c r="B41" s="17" t="str">
        <f t="shared" si="0"/>
        <v>CC_YYYY_8</v>
      </c>
      <c r="C41" s="17" t="str">
        <f t="shared" si="3"/>
        <v/>
      </c>
      <c r="D41" s="17" t="str">
        <f t="shared" si="3"/>
        <v/>
      </c>
      <c r="E41" s="17" t="s">
        <v>15</v>
      </c>
      <c r="F41" s="7" t="s">
        <v>9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25"/>
      <c r="T41" s="18" t="str">
        <f t="shared" si="2"/>
        <v/>
      </c>
      <c r="U41" s="18" t="str">
        <f t="shared" si="1"/>
        <v/>
      </c>
      <c r="V41" s="18" t="str">
        <f t="shared" si="1"/>
        <v/>
      </c>
      <c r="W41" s="18" t="str">
        <f t="shared" si="1"/>
        <v/>
      </c>
      <c r="X41" s="18" t="str">
        <f t="shared" si="1"/>
        <v/>
      </c>
      <c r="Y41" s="18" t="str">
        <f t="shared" si="1"/>
        <v/>
      </c>
      <c r="Z41" s="18" t="str">
        <f t="shared" si="1"/>
        <v/>
      </c>
      <c r="AA41" s="18" t="str">
        <f t="shared" si="1"/>
        <v/>
      </c>
      <c r="AB41" s="18" t="str">
        <f t="shared" si="1"/>
        <v/>
      </c>
      <c r="AC41" s="18" t="str">
        <f t="shared" si="1"/>
        <v/>
      </c>
      <c r="AD41" s="18" t="str">
        <f t="shared" si="1"/>
        <v/>
      </c>
    </row>
    <row r="42" spans="1:30" x14ac:dyDescent="0.35">
      <c r="B42" s="17" t="str">
        <f t="shared" si="0"/>
        <v>CC_YYYY_9</v>
      </c>
      <c r="C42" s="17" t="str">
        <f t="shared" si="3"/>
        <v/>
      </c>
      <c r="D42" s="17" t="str">
        <f t="shared" si="3"/>
        <v/>
      </c>
      <c r="E42" s="17" t="s">
        <v>15</v>
      </c>
      <c r="F42" s="7" t="s">
        <v>9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25"/>
      <c r="T42" s="18" t="str">
        <f t="shared" si="2"/>
        <v/>
      </c>
      <c r="U42" s="18" t="str">
        <f t="shared" si="1"/>
        <v/>
      </c>
      <c r="V42" s="18" t="str">
        <f t="shared" si="1"/>
        <v/>
      </c>
      <c r="W42" s="18" t="str">
        <f t="shared" si="1"/>
        <v/>
      </c>
      <c r="X42" s="18" t="str">
        <f t="shared" si="1"/>
        <v/>
      </c>
      <c r="Y42" s="18" t="str">
        <f t="shared" si="1"/>
        <v/>
      </c>
      <c r="Z42" s="18" t="str">
        <f t="shared" si="1"/>
        <v/>
      </c>
      <c r="AA42" s="18" t="str">
        <f t="shared" si="1"/>
        <v/>
      </c>
      <c r="AB42" s="18" t="str">
        <f t="shared" si="1"/>
        <v/>
      </c>
      <c r="AC42" s="18" t="str">
        <f t="shared" si="1"/>
        <v/>
      </c>
      <c r="AD42" s="18" t="str">
        <f t="shared" si="1"/>
        <v/>
      </c>
    </row>
    <row r="43" spans="1:30" x14ac:dyDescent="0.35">
      <c r="B43" s="17" t="str">
        <f t="shared" si="0"/>
        <v>CC_YYYY_10</v>
      </c>
      <c r="C43" s="17" t="str">
        <f t="shared" si="3"/>
        <v/>
      </c>
      <c r="D43" s="17" t="str">
        <f t="shared" si="3"/>
        <v/>
      </c>
      <c r="E43" s="17" t="s">
        <v>15</v>
      </c>
      <c r="F43" s="7" t="s">
        <v>9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25"/>
      <c r="T43" s="18" t="str">
        <f t="shared" si="2"/>
        <v/>
      </c>
      <c r="U43" s="18" t="str">
        <f t="shared" si="1"/>
        <v/>
      </c>
      <c r="V43" s="18" t="str">
        <f t="shared" si="1"/>
        <v/>
      </c>
      <c r="W43" s="18" t="str">
        <f t="shared" si="1"/>
        <v/>
      </c>
      <c r="X43" s="18" t="str">
        <f t="shared" si="1"/>
        <v/>
      </c>
      <c r="Y43" s="18" t="str">
        <f t="shared" si="1"/>
        <v/>
      </c>
      <c r="Z43" s="18" t="str">
        <f t="shared" si="1"/>
        <v/>
      </c>
      <c r="AA43" s="18" t="str">
        <f t="shared" si="1"/>
        <v/>
      </c>
      <c r="AB43" s="18" t="str">
        <f t="shared" si="1"/>
        <v/>
      </c>
      <c r="AC43" s="18" t="str">
        <f t="shared" si="1"/>
        <v/>
      </c>
      <c r="AD43" s="18" t="str">
        <f t="shared" si="1"/>
        <v/>
      </c>
    </row>
  </sheetData>
  <phoneticPr fontId="14" type="noConversion"/>
  <pageMargins left="0.7" right="0.7" top="0.78740157499999996" bottom="0.78740157499999996" header="0.3" footer="0.3"/>
  <pageSetup paperSize="9" orientation="portrait" verticalDpi="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Q44"/>
  <sheetViews>
    <sheetView zoomScale="90" zoomScaleNormal="90" workbookViewId="0"/>
  </sheetViews>
  <sheetFormatPr defaultColWidth="11.453125" defaultRowHeight="14.5" x14ac:dyDescent="0.35"/>
  <cols>
    <col min="1" max="1" width="12.54296875" customWidth="1"/>
    <col min="2" max="2" width="14.453125" customWidth="1"/>
    <col min="3" max="3" width="50.453125" customWidth="1"/>
    <col min="4" max="4" width="67.453125" bestFit="1" customWidth="1"/>
    <col min="5" max="5" width="9.54296875" customWidth="1"/>
    <col min="6" max="6" width="21.81640625" customWidth="1"/>
    <col min="7" max="7" width="9.453125" customWidth="1"/>
    <col min="8" max="8" width="9.54296875" customWidth="1"/>
    <col min="9" max="9" width="12" bestFit="1" customWidth="1"/>
    <col min="10" max="10" width="11.81640625" bestFit="1" customWidth="1"/>
    <col min="11" max="11" width="6.54296875" customWidth="1"/>
    <col min="12" max="12" width="10.26953125" customWidth="1"/>
    <col min="13" max="13" width="11.54296875" bestFit="1" customWidth="1"/>
    <col min="14" max="14" width="10.54296875" customWidth="1"/>
    <col min="15" max="15" width="14" bestFit="1" customWidth="1"/>
    <col min="16" max="16" width="11.81640625" customWidth="1"/>
    <col min="17" max="17" width="9.26953125" customWidth="1"/>
  </cols>
  <sheetData>
    <row r="1" spans="1:10" ht="20" x14ac:dyDescent="0.4">
      <c r="A1" s="1" t="s">
        <v>28</v>
      </c>
      <c r="B1" s="10"/>
      <c r="C1" s="11"/>
    </row>
    <row r="2" spans="1:10" x14ac:dyDescent="0.35">
      <c r="A2" s="12"/>
      <c r="B2" s="10"/>
      <c r="C2" s="11"/>
    </row>
    <row r="3" spans="1:10" x14ac:dyDescent="0.35">
      <c r="A3" s="12"/>
      <c r="B3" s="10"/>
      <c r="C3" s="11"/>
    </row>
    <row r="4" spans="1:10" x14ac:dyDescent="0.35">
      <c r="A4" s="2" t="s">
        <v>0</v>
      </c>
      <c r="B4" s="13" t="s">
        <v>77</v>
      </c>
      <c r="C4" s="11" t="s">
        <v>1</v>
      </c>
    </row>
    <row r="5" spans="1:10" x14ac:dyDescent="0.35">
      <c r="A5" s="2" t="s">
        <v>2</v>
      </c>
      <c r="B5" s="41">
        <v>44634</v>
      </c>
      <c r="C5" s="11" t="s">
        <v>3</v>
      </c>
    </row>
    <row r="6" spans="1:10" x14ac:dyDescent="0.35">
      <c r="A6" s="2" t="s">
        <v>4</v>
      </c>
      <c r="B6" s="14" t="s">
        <v>78</v>
      </c>
      <c r="C6" s="11" t="s">
        <v>5</v>
      </c>
    </row>
    <row r="8" spans="1:10" x14ac:dyDescent="0.35">
      <c r="A8" s="2" t="s">
        <v>6</v>
      </c>
      <c r="B8" s="10"/>
      <c r="C8" s="11"/>
    </row>
    <row r="9" spans="1:10" x14ac:dyDescent="0.35">
      <c r="A9" s="12" t="s">
        <v>12</v>
      </c>
      <c r="B9" s="10"/>
      <c r="C9" s="11"/>
    </row>
    <row r="10" spans="1:10" x14ac:dyDescent="0.35">
      <c r="A10" s="12" t="s">
        <v>64</v>
      </c>
      <c r="B10" s="10"/>
      <c r="C10" s="11"/>
    </row>
    <row r="11" spans="1:10" x14ac:dyDescent="0.35">
      <c r="A11" s="28" t="s">
        <v>65</v>
      </c>
      <c r="B11" s="29"/>
      <c r="C11" s="30"/>
      <c r="D11" s="9"/>
      <c r="E11" s="9"/>
      <c r="F11" s="9"/>
      <c r="G11" s="9"/>
      <c r="H11" s="9"/>
      <c r="I11" s="9"/>
      <c r="J11" s="9"/>
    </row>
    <row r="12" spans="1:10" x14ac:dyDescent="0.35">
      <c r="A12" s="3" t="s">
        <v>13</v>
      </c>
      <c r="B12" s="10"/>
      <c r="C12" s="11"/>
    </row>
    <row r="13" spans="1:10" x14ac:dyDescent="0.35">
      <c r="A13" s="3" t="s">
        <v>71</v>
      </c>
      <c r="B13" s="10"/>
      <c r="C13" s="11"/>
    </row>
    <row r="14" spans="1:10" x14ac:dyDescent="0.35">
      <c r="A14" s="12" t="s">
        <v>72</v>
      </c>
      <c r="B14" s="10"/>
      <c r="C14" s="11"/>
    </row>
    <row r="15" spans="1:10" x14ac:dyDescent="0.35">
      <c r="B15" s="10"/>
      <c r="C15" s="11"/>
    </row>
    <row r="16" spans="1:10" x14ac:dyDescent="0.35">
      <c r="A16" s="12"/>
      <c r="B16" s="10"/>
      <c r="C16" s="11"/>
    </row>
    <row r="17" spans="1:17" s="31" customFormat="1" ht="30" customHeight="1" x14ac:dyDescent="0.35">
      <c r="B17" s="32" t="s">
        <v>48</v>
      </c>
      <c r="C17" s="32" t="s">
        <v>49</v>
      </c>
      <c r="D17" s="33" t="s">
        <v>50</v>
      </c>
      <c r="E17" s="33" t="s">
        <v>11</v>
      </c>
      <c r="F17" s="33" t="s">
        <v>51</v>
      </c>
      <c r="G17" s="33" t="s">
        <v>52</v>
      </c>
      <c r="H17" s="33" t="s">
        <v>53</v>
      </c>
      <c r="I17" s="33" t="s">
        <v>54</v>
      </c>
      <c r="J17" s="33" t="s">
        <v>55</v>
      </c>
      <c r="K17" s="33" t="s">
        <v>56</v>
      </c>
      <c r="L17" s="33" t="s">
        <v>57</v>
      </c>
      <c r="M17" s="33" t="s">
        <v>58</v>
      </c>
      <c r="N17" s="33" t="s">
        <v>59</v>
      </c>
      <c r="O17" s="33" t="s">
        <v>60</v>
      </c>
      <c r="P17" s="33" t="s">
        <v>61</v>
      </c>
      <c r="Q17" s="33" t="s">
        <v>62</v>
      </c>
    </row>
    <row r="18" spans="1:17" s="3" customFormat="1" ht="14" x14ac:dyDescent="0.3">
      <c r="A18" s="42"/>
      <c r="B18" s="6" t="s">
        <v>82</v>
      </c>
      <c r="C18" s="34" t="s">
        <v>81</v>
      </c>
      <c r="D18" s="34" t="s">
        <v>79</v>
      </c>
      <c r="E18" s="34" t="s">
        <v>74</v>
      </c>
      <c r="F18" s="34" t="s">
        <v>84</v>
      </c>
      <c r="G18" s="34">
        <v>2005</v>
      </c>
      <c r="H18" s="34">
        <v>0.71530000016058604</v>
      </c>
      <c r="I18" s="34">
        <v>0</v>
      </c>
      <c r="J18" s="35">
        <f t="shared" ref="J18:J26" si="0">IFERROR(-1+(I18/H18),0)</f>
        <v>-1</v>
      </c>
      <c r="K18" s="34">
        <v>0.46332499989598203</v>
      </c>
      <c r="L18" s="34">
        <v>0</v>
      </c>
      <c r="M18" s="35">
        <f t="shared" ref="M18:M26" si="1">IFERROR(-1+(L18/K18),0)</f>
        <v>-1</v>
      </c>
      <c r="N18" s="36">
        <f t="shared" ref="N18:O26" si="2">H18*K18</f>
        <v>0.33141637249999945</v>
      </c>
      <c r="O18" s="36">
        <f t="shared" si="2"/>
        <v>0</v>
      </c>
      <c r="P18" s="36">
        <f t="shared" ref="P18:P26" si="3">N18-O18</f>
        <v>0.33141637249999945</v>
      </c>
      <c r="Q18" s="37" t="s">
        <v>63</v>
      </c>
    </row>
    <row r="19" spans="1:17" s="3" customFormat="1" ht="14" x14ac:dyDescent="0.3">
      <c r="A19" s="42"/>
      <c r="B19" s="6" t="s">
        <v>82</v>
      </c>
      <c r="C19" s="34" t="s">
        <v>81</v>
      </c>
      <c r="D19" s="34" t="s">
        <v>79</v>
      </c>
      <c r="E19" s="34" t="s">
        <v>74</v>
      </c>
      <c r="F19" s="34" t="s">
        <v>84</v>
      </c>
      <c r="G19" s="34">
        <v>2020</v>
      </c>
      <c r="H19" s="34">
        <v>24.0015160056474</v>
      </c>
      <c r="I19" s="34">
        <v>0</v>
      </c>
      <c r="J19" s="35">
        <f t="shared" si="0"/>
        <v>-1</v>
      </c>
      <c r="K19" s="34">
        <v>0.30701999992776002</v>
      </c>
      <c r="L19" s="34">
        <v>0</v>
      </c>
      <c r="M19" s="35">
        <f t="shared" si="1"/>
        <v>-1</v>
      </c>
      <c r="N19" s="36">
        <f t="shared" si="2"/>
        <v>7.3689454423199958</v>
      </c>
      <c r="O19" s="36">
        <f t="shared" si="2"/>
        <v>0</v>
      </c>
      <c r="P19" s="36">
        <f t="shared" si="3"/>
        <v>7.3689454423199958</v>
      </c>
      <c r="Q19" s="37" t="s">
        <v>63</v>
      </c>
    </row>
    <row r="20" spans="1:17" s="3" customFormat="1" ht="14" x14ac:dyDescent="0.3">
      <c r="A20" s="42"/>
      <c r="B20" s="6" t="s">
        <v>83</v>
      </c>
      <c r="C20" s="34" t="s">
        <v>80</v>
      </c>
      <c r="D20" s="34" t="s">
        <v>79</v>
      </c>
      <c r="E20" s="34" t="s">
        <v>74</v>
      </c>
      <c r="F20" s="34" t="s">
        <v>84</v>
      </c>
      <c r="G20" s="34">
        <v>2005</v>
      </c>
      <c r="H20" s="34">
        <v>1.3656800003066E-3</v>
      </c>
      <c r="I20" s="34">
        <v>0</v>
      </c>
      <c r="J20" s="35">
        <f t="shared" si="0"/>
        <v>-1</v>
      </c>
      <c r="K20" s="34">
        <v>0.46332499989598203</v>
      </c>
      <c r="L20" s="34">
        <v>0</v>
      </c>
      <c r="M20" s="35">
        <f t="shared" si="1"/>
        <v>-1</v>
      </c>
      <c r="N20" s="36">
        <f t="shared" si="2"/>
        <v>6.3275368600000019E-4</v>
      </c>
      <c r="O20" s="36">
        <f t="shared" si="2"/>
        <v>0</v>
      </c>
      <c r="P20" s="36">
        <f t="shared" si="3"/>
        <v>6.3275368600000019E-4</v>
      </c>
      <c r="Q20" s="37" t="s">
        <v>63</v>
      </c>
    </row>
    <row r="21" spans="1:17" s="3" customFormat="1" ht="14" x14ac:dyDescent="0.3">
      <c r="A21" s="42"/>
      <c r="B21" s="6" t="s">
        <v>83</v>
      </c>
      <c r="C21" s="34" t="s">
        <v>80</v>
      </c>
      <c r="D21" s="34" t="s">
        <v>79</v>
      </c>
      <c r="E21" s="34" t="s">
        <v>74</v>
      </c>
      <c r="F21" s="34" t="s">
        <v>84</v>
      </c>
      <c r="G21" s="34">
        <v>2020</v>
      </c>
      <c r="H21" s="34">
        <v>14.9590870435198</v>
      </c>
      <c r="I21" s="34">
        <v>0</v>
      </c>
      <c r="J21" s="35">
        <f t="shared" si="0"/>
        <v>-1</v>
      </c>
      <c r="K21" s="34">
        <v>0.30701999992776002</v>
      </c>
      <c r="L21" s="34">
        <v>0</v>
      </c>
      <c r="M21" s="35">
        <f t="shared" si="1"/>
        <v>-1</v>
      </c>
      <c r="N21" s="36">
        <f t="shared" si="2"/>
        <v>4.5927389030208046</v>
      </c>
      <c r="O21" s="36">
        <f t="shared" si="2"/>
        <v>0</v>
      </c>
      <c r="P21" s="36">
        <f t="shared" si="3"/>
        <v>4.5927389030208046</v>
      </c>
      <c r="Q21" s="37" t="s">
        <v>63</v>
      </c>
    </row>
    <row r="22" spans="1:17" s="3" customFormat="1" ht="14" x14ac:dyDescent="0.3">
      <c r="A22" s="42"/>
      <c r="B22" s="6" t="s">
        <v>87</v>
      </c>
      <c r="C22" s="34" t="s">
        <v>85</v>
      </c>
      <c r="D22" s="34" t="s">
        <v>79</v>
      </c>
      <c r="E22" s="34" t="s">
        <v>74</v>
      </c>
      <c r="F22" s="34" t="s">
        <v>84</v>
      </c>
      <c r="G22" s="34">
        <v>2005</v>
      </c>
      <c r="H22" s="34">
        <v>0.27657600006209199</v>
      </c>
      <c r="I22" s="34">
        <v>0</v>
      </c>
      <c r="J22" s="35">
        <f>IFERROR(-1+(I22/H22),0)</f>
        <v>-1</v>
      </c>
      <c r="K22" s="34">
        <v>0.46332499989598203</v>
      </c>
      <c r="L22" s="34">
        <v>0</v>
      </c>
      <c r="M22" s="35">
        <f t="shared" si="1"/>
        <v>-1</v>
      </c>
      <c r="N22" s="36">
        <f t="shared" si="2"/>
        <v>0.12814457519999989</v>
      </c>
      <c r="O22" s="36">
        <f t="shared" si="2"/>
        <v>0</v>
      </c>
      <c r="P22" s="36">
        <f t="shared" si="3"/>
        <v>0.12814457519999989</v>
      </c>
      <c r="Q22" s="37" t="s">
        <v>63</v>
      </c>
    </row>
    <row r="23" spans="1:17" s="3" customFormat="1" ht="14" x14ac:dyDescent="0.3">
      <c r="A23" s="42"/>
      <c r="B23" s="6" t="s">
        <v>87</v>
      </c>
      <c r="C23" s="34" t="s">
        <v>85</v>
      </c>
      <c r="D23" s="34" t="s">
        <v>79</v>
      </c>
      <c r="E23" s="34" t="s">
        <v>74</v>
      </c>
      <c r="F23" s="34" t="s">
        <v>84</v>
      </c>
      <c r="G23" s="34">
        <v>2020</v>
      </c>
      <c r="H23" s="34">
        <v>2.5825150006076498</v>
      </c>
      <c r="I23" s="34">
        <v>0</v>
      </c>
      <c r="J23" s="35">
        <f>IFERROR(-1+(I23/H23),0)</f>
        <v>-1</v>
      </c>
      <c r="K23" s="34">
        <v>0.30701999992776002</v>
      </c>
      <c r="L23" s="34">
        <v>0</v>
      </c>
      <c r="M23" s="35">
        <f t="shared" si="1"/>
        <v>-1</v>
      </c>
      <c r="N23" s="36">
        <f t="shared" si="2"/>
        <v>0.79288375529999977</v>
      </c>
      <c r="O23" s="36">
        <f t="shared" si="2"/>
        <v>0</v>
      </c>
      <c r="P23" s="36">
        <f t="shared" si="3"/>
        <v>0.79288375529999977</v>
      </c>
      <c r="Q23" s="37" t="s">
        <v>63</v>
      </c>
    </row>
    <row r="24" spans="1:17" s="3" customFormat="1" ht="14" x14ac:dyDescent="0.3">
      <c r="B24" s="6"/>
      <c r="C24" s="34"/>
      <c r="D24" s="34"/>
      <c r="E24" s="34"/>
      <c r="F24" s="34"/>
      <c r="G24" s="34"/>
      <c r="H24" s="34"/>
      <c r="I24" s="34"/>
      <c r="J24" s="35">
        <f t="shared" si="0"/>
        <v>0</v>
      </c>
      <c r="K24" s="34"/>
      <c r="L24" s="34"/>
      <c r="M24" s="35">
        <f t="shared" si="1"/>
        <v>0</v>
      </c>
      <c r="N24" s="36">
        <f t="shared" si="2"/>
        <v>0</v>
      </c>
      <c r="O24" s="36">
        <f t="shared" si="2"/>
        <v>0</v>
      </c>
      <c r="P24" s="36">
        <f t="shared" si="3"/>
        <v>0</v>
      </c>
      <c r="Q24" s="37" t="s">
        <v>63</v>
      </c>
    </row>
    <row r="25" spans="1:17" s="3" customFormat="1" ht="14" x14ac:dyDescent="0.3">
      <c r="B25" s="6"/>
      <c r="C25" s="34"/>
      <c r="D25" s="34"/>
      <c r="E25" s="34"/>
      <c r="F25" s="34"/>
      <c r="G25" s="34"/>
      <c r="H25" s="34"/>
      <c r="I25" s="34"/>
      <c r="J25" s="35">
        <f t="shared" si="0"/>
        <v>0</v>
      </c>
      <c r="K25" s="34"/>
      <c r="L25" s="34"/>
      <c r="M25" s="35">
        <f t="shared" si="1"/>
        <v>0</v>
      </c>
      <c r="N25" s="36">
        <f t="shared" si="2"/>
        <v>0</v>
      </c>
      <c r="O25" s="36">
        <f t="shared" si="2"/>
        <v>0</v>
      </c>
      <c r="P25" s="36">
        <f t="shared" si="3"/>
        <v>0</v>
      </c>
      <c r="Q25" s="37" t="s">
        <v>63</v>
      </c>
    </row>
    <row r="26" spans="1:17" s="3" customFormat="1" ht="14" x14ac:dyDescent="0.3">
      <c r="B26" s="6"/>
      <c r="C26" s="34"/>
      <c r="D26" s="34"/>
      <c r="E26" s="34"/>
      <c r="F26" s="34"/>
      <c r="G26" s="34"/>
      <c r="H26" s="34"/>
      <c r="I26" s="34"/>
      <c r="J26" s="35">
        <f t="shared" si="0"/>
        <v>0</v>
      </c>
      <c r="K26" s="34"/>
      <c r="L26" s="34"/>
      <c r="M26" s="35">
        <f t="shared" si="1"/>
        <v>0</v>
      </c>
      <c r="N26" s="36">
        <f t="shared" si="2"/>
        <v>0</v>
      </c>
      <c r="O26" s="36">
        <f t="shared" si="2"/>
        <v>0</v>
      </c>
      <c r="P26" s="36">
        <f t="shared" si="3"/>
        <v>0</v>
      </c>
      <c r="Q26" s="37" t="s">
        <v>63</v>
      </c>
    </row>
    <row r="27" spans="1:17" s="3" customFormat="1" ht="14" x14ac:dyDescent="0.3">
      <c r="B27" s="6"/>
      <c r="C27" s="34"/>
      <c r="D27" s="34"/>
      <c r="E27" s="34"/>
      <c r="F27" s="34"/>
      <c r="G27" s="34"/>
      <c r="H27" s="34"/>
      <c r="I27" s="34"/>
      <c r="J27" s="35"/>
      <c r="K27" s="34"/>
      <c r="L27" s="34"/>
      <c r="M27" s="35"/>
      <c r="N27" s="36"/>
      <c r="O27" s="36"/>
      <c r="P27" s="36"/>
      <c r="Q27" s="37"/>
    </row>
    <row r="28" spans="1:17" s="3" customFormat="1" ht="14" x14ac:dyDescent="0.3">
      <c r="B28" s="6"/>
      <c r="C28" s="34"/>
      <c r="D28" s="34"/>
      <c r="E28" s="34"/>
      <c r="F28" s="34"/>
      <c r="G28" s="34"/>
      <c r="H28" s="34"/>
      <c r="I28" s="34"/>
      <c r="J28" s="35"/>
      <c r="K28" s="34"/>
      <c r="L28" s="34"/>
      <c r="M28" s="35"/>
      <c r="N28" s="36"/>
      <c r="O28" s="36"/>
      <c r="P28" s="36"/>
      <c r="Q28" s="37"/>
    </row>
    <row r="29" spans="1:17" s="3" customFormat="1" ht="14" x14ac:dyDescent="0.3">
      <c r="B29" s="6"/>
      <c r="C29" s="34"/>
      <c r="D29" s="34"/>
      <c r="E29" s="34"/>
      <c r="F29" s="34"/>
      <c r="G29" s="34"/>
      <c r="H29" s="34"/>
      <c r="I29" s="34"/>
      <c r="J29" s="35"/>
      <c r="K29" s="34"/>
      <c r="L29" s="34"/>
      <c r="M29" s="35"/>
      <c r="N29" s="36"/>
      <c r="O29" s="36"/>
      <c r="P29" s="36"/>
      <c r="Q29" s="37"/>
    </row>
    <row r="30" spans="1:17" s="3" customFormat="1" ht="14" x14ac:dyDescent="0.3">
      <c r="B30" s="6"/>
      <c r="C30" s="34"/>
      <c r="D30" s="34"/>
      <c r="E30" s="34"/>
      <c r="F30" s="34"/>
      <c r="G30" s="34"/>
      <c r="H30" s="34"/>
      <c r="I30" s="34"/>
      <c r="J30" s="35"/>
      <c r="K30" s="34"/>
      <c r="L30" s="34"/>
      <c r="M30" s="35"/>
      <c r="N30" s="36"/>
      <c r="O30" s="36"/>
      <c r="P30" s="36"/>
      <c r="Q30" s="37"/>
    </row>
    <row r="31" spans="1:17" s="3" customFormat="1" ht="14" x14ac:dyDescent="0.3">
      <c r="B31" s="6"/>
      <c r="C31" s="34"/>
      <c r="D31" s="34"/>
      <c r="E31" s="34"/>
      <c r="F31" s="34"/>
      <c r="G31" s="34"/>
      <c r="H31" s="34"/>
      <c r="I31" s="34"/>
      <c r="J31" s="35"/>
      <c r="K31" s="34"/>
      <c r="L31" s="34"/>
      <c r="M31" s="35"/>
      <c r="N31" s="36"/>
      <c r="O31" s="36"/>
      <c r="P31" s="36"/>
      <c r="Q31" s="37"/>
    </row>
    <row r="32" spans="1:17" s="3" customFormat="1" ht="14" x14ac:dyDescent="0.3">
      <c r="B32" s="6"/>
      <c r="C32" s="34"/>
      <c r="D32" s="34"/>
      <c r="E32" s="34"/>
      <c r="F32" s="34"/>
      <c r="G32" s="34"/>
      <c r="H32" s="34"/>
      <c r="I32" s="34"/>
      <c r="J32" s="35"/>
      <c r="K32" s="34"/>
      <c r="L32" s="34"/>
      <c r="M32" s="35"/>
      <c r="N32" s="36"/>
      <c r="O32" s="36"/>
      <c r="P32" s="36"/>
      <c r="Q32" s="37"/>
    </row>
    <row r="33" spans="2:17" s="3" customFormat="1" ht="14" x14ac:dyDescent="0.3">
      <c r="B33" s="6"/>
      <c r="C33" s="34"/>
      <c r="D33" s="34"/>
      <c r="E33" s="34"/>
      <c r="F33" s="34"/>
      <c r="G33" s="34"/>
      <c r="H33" s="34"/>
      <c r="I33" s="34"/>
      <c r="J33" s="35"/>
      <c r="K33" s="34"/>
      <c r="L33" s="34"/>
      <c r="M33" s="35"/>
      <c r="N33" s="36"/>
      <c r="O33" s="36"/>
      <c r="P33" s="36"/>
      <c r="Q33" s="37"/>
    </row>
    <row r="34" spans="2:17" s="3" customFormat="1" ht="14" x14ac:dyDescent="0.3">
      <c r="B34" s="6"/>
      <c r="C34" s="34"/>
      <c r="D34" s="34"/>
      <c r="E34" s="34"/>
      <c r="F34" s="34"/>
      <c r="G34" s="34"/>
      <c r="H34" s="34"/>
      <c r="I34" s="34"/>
      <c r="J34" s="35"/>
      <c r="K34" s="34"/>
      <c r="L34" s="34"/>
      <c r="M34" s="35"/>
      <c r="N34" s="36"/>
      <c r="O34" s="36"/>
      <c r="P34" s="36"/>
      <c r="Q34" s="37"/>
    </row>
    <row r="35" spans="2:17" s="3" customFormat="1" ht="14" x14ac:dyDescent="0.3">
      <c r="B35" s="6"/>
      <c r="C35" s="34"/>
      <c r="D35" s="34"/>
      <c r="E35" s="34"/>
      <c r="F35" s="34"/>
      <c r="G35" s="34"/>
      <c r="H35" s="34"/>
      <c r="I35" s="34"/>
      <c r="J35" s="35"/>
      <c r="K35" s="34"/>
      <c r="L35" s="34"/>
      <c r="M35" s="35"/>
      <c r="N35" s="36"/>
      <c r="O35" s="36"/>
      <c r="P35" s="36"/>
      <c r="Q35" s="37"/>
    </row>
    <row r="36" spans="2:17" s="3" customFormat="1" ht="14" x14ac:dyDescent="0.3">
      <c r="B36" s="6"/>
      <c r="C36" s="34"/>
      <c r="D36" s="34"/>
      <c r="E36" s="34"/>
      <c r="F36" s="34"/>
      <c r="G36" s="34"/>
      <c r="H36" s="34"/>
      <c r="I36" s="34"/>
      <c r="J36" s="35"/>
      <c r="K36" s="34"/>
      <c r="L36" s="34"/>
      <c r="M36" s="35"/>
      <c r="N36" s="36"/>
      <c r="O36" s="36"/>
      <c r="P36" s="36"/>
      <c r="Q36" s="37"/>
    </row>
    <row r="37" spans="2:17" s="3" customFormat="1" ht="14" x14ac:dyDescent="0.3">
      <c r="B37" s="6"/>
      <c r="C37" s="34"/>
      <c r="D37" s="34"/>
      <c r="E37" s="34"/>
      <c r="F37" s="34"/>
      <c r="G37" s="34"/>
      <c r="H37" s="34"/>
      <c r="I37" s="34"/>
      <c r="J37" s="35"/>
      <c r="K37" s="34"/>
      <c r="L37" s="34"/>
      <c r="M37" s="35"/>
      <c r="N37" s="36"/>
      <c r="O37" s="36"/>
      <c r="P37" s="36"/>
      <c r="Q37" s="37"/>
    </row>
    <row r="38" spans="2:17" s="3" customFormat="1" ht="14" x14ac:dyDescent="0.3">
      <c r="B38" s="6"/>
      <c r="C38" s="34"/>
      <c r="D38" s="34"/>
      <c r="E38" s="34"/>
      <c r="F38" s="34"/>
      <c r="G38" s="34"/>
      <c r="H38" s="34"/>
      <c r="I38" s="34"/>
      <c r="J38" s="35"/>
      <c r="K38" s="34"/>
      <c r="L38" s="34"/>
      <c r="M38" s="35"/>
      <c r="N38" s="36"/>
      <c r="O38" s="36"/>
      <c r="P38" s="36"/>
      <c r="Q38" s="37"/>
    </row>
    <row r="39" spans="2:17" s="3" customFormat="1" ht="14" x14ac:dyDescent="0.3">
      <c r="B39" s="6"/>
      <c r="C39" s="34"/>
      <c r="D39" s="34"/>
      <c r="E39" s="34"/>
      <c r="F39" s="34"/>
      <c r="G39" s="34"/>
      <c r="H39" s="34"/>
      <c r="I39" s="34"/>
      <c r="J39" s="35"/>
      <c r="K39" s="34"/>
      <c r="L39" s="34"/>
      <c r="M39" s="35"/>
      <c r="N39" s="36"/>
      <c r="O39" s="36"/>
      <c r="P39" s="36"/>
      <c r="Q39" s="37"/>
    </row>
    <row r="40" spans="2:17" s="3" customFormat="1" ht="14" x14ac:dyDescent="0.3">
      <c r="B40" s="6"/>
      <c r="C40" s="34"/>
      <c r="D40" s="34"/>
      <c r="E40" s="34"/>
      <c r="F40" s="34"/>
      <c r="G40" s="34"/>
      <c r="H40" s="34"/>
      <c r="I40" s="34"/>
      <c r="J40" s="35"/>
      <c r="K40" s="34"/>
      <c r="L40" s="34"/>
      <c r="M40" s="35"/>
      <c r="N40" s="36"/>
      <c r="O40" s="36"/>
      <c r="P40" s="36"/>
      <c r="Q40" s="37"/>
    </row>
    <row r="41" spans="2:17" s="3" customFormat="1" ht="14" x14ac:dyDescent="0.3">
      <c r="B41" s="6"/>
      <c r="C41" s="34"/>
      <c r="D41" s="34"/>
      <c r="E41" s="34"/>
      <c r="F41" s="34"/>
      <c r="G41" s="34"/>
      <c r="H41" s="34"/>
      <c r="I41" s="34"/>
      <c r="J41" s="35"/>
      <c r="K41" s="34"/>
      <c r="L41" s="34"/>
      <c r="M41" s="35"/>
      <c r="N41" s="36"/>
      <c r="O41" s="36"/>
      <c r="P41" s="36"/>
      <c r="Q41" s="37"/>
    </row>
    <row r="42" spans="2:17" s="3" customFormat="1" ht="14" x14ac:dyDescent="0.3">
      <c r="B42" s="6"/>
      <c r="C42" s="34"/>
      <c r="D42" s="34"/>
      <c r="E42" s="34"/>
      <c r="F42" s="34"/>
      <c r="G42" s="34"/>
      <c r="H42" s="34"/>
      <c r="I42" s="34"/>
      <c r="J42" s="35"/>
      <c r="K42" s="34"/>
      <c r="L42" s="34"/>
      <c r="M42" s="35"/>
      <c r="N42" s="36"/>
      <c r="O42" s="36"/>
      <c r="P42" s="36"/>
      <c r="Q42" s="37"/>
    </row>
    <row r="43" spans="2:17" s="3" customFormat="1" ht="14" x14ac:dyDescent="0.3">
      <c r="B43" s="6"/>
      <c r="C43" s="34"/>
      <c r="D43" s="34"/>
      <c r="E43" s="34"/>
      <c r="F43" s="34"/>
      <c r="G43" s="34"/>
      <c r="H43" s="34"/>
      <c r="I43" s="34"/>
      <c r="J43" s="35"/>
      <c r="K43" s="34"/>
      <c r="L43" s="34"/>
      <c r="M43" s="35"/>
      <c r="N43" s="36"/>
      <c r="O43" s="36"/>
      <c r="P43" s="36"/>
      <c r="Q43" s="37"/>
    </row>
    <row r="44" spans="2:17" x14ac:dyDescent="0.35">
      <c r="B44" s="24"/>
    </row>
  </sheetData>
  <phoneticPr fontId="14" type="noConversion"/>
  <pageMargins left="0.7" right="0.7" top="0.78740157499999996" bottom="0.78740157499999996" header="0.3" footer="0.3"/>
  <pageSetup paperSize="9" orientation="portrait" verticalDpi="2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o xmlns="http://schemas.microsoft.com/sharepoint/v3">0.1</Version_x0020_No>
    <Document_x0020_Type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Document</TermName>
          <TermId xmlns="http://schemas.microsoft.com/office/infopath/2007/PartnerControls">df098213-6b74-42fc-9316-2f1a9531d8f9</TermId>
        </TermInfo>
      </Terms>
    </Document_x0020_TypeTaxonomyTaxHTField0>
    <TaxCatchAll xmlns="75975772-6a6d-4c16-8090-d45d9e29473d">
      <Value>1</Value>
    </TaxCatchAll>
    <Document_x0020_Comments xmlns="http://schemas.microsoft.com/sharepoint/v3" xsi:nil="true"/>
    <Authors xmlns="http://schemas.microsoft.com/sharepoint/v3">
      <UserInfo>
        <DisplayName>Churchill, Serena</DisplayName>
        <AccountId>82</AccountId>
        <AccountType/>
      </UserInfo>
    </Authors>
    <AuthoredByCustomer xmlns="59a8f989-0579-4f79-96f2-1acf4f50fed7">false</AuthoredByCustomer>
    <R-Division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Ricardo EE</TermName>
          <TermId xmlns="http://schemas.microsoft.com/office/infopath/2007/PartnerControls">865690f3-738b-419b-b41d-e464f9906df7</TermId>
        </TermInfo>
      </Terms>
    </R-DivisionTaxonomyTaxHTField0>
    <Project_x0020_Number xmlns="http://schemas.microsoft.com/sharepoint/v3">ED11787</Project_x0020_Number>
    <Document_x0020_Status xmlns="59a8f989-0579-4f79-96f2-1acf4f50fed7">Draft</Document_x0020_Status>
    <Document_x0020_Approver xmlns="http://schemas.microsoft.com/sharepoint/v3">
      <UserInfo>
        <DisplayName/>
        <AccountId xsi:nil="true"/>
        <AccountType/>
      </UserInfo>
    </Document_x0020_Approver>
    <R_x002d_KeywordsTaxonomyTaxHTField0 xmlns="http://schemas.microsoft.com/sharepoint/v3">
      <Terms xmlns="http://schemas.microsoft.com/office/infopath/2007/PartnerControls"/>
    </R_x002d_KeywordsTaxonomyTaxHTField0>
    <Document_x0020_Issued xmlns="59a8f989-0579-4f79-96f2-1acf4f50fed7">No</Document_x0020_Issued>
    <BusinessArea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EED-Inventories</TermName>
          <TermId xmlns="http://schemas.microsoft.com/office/infopath/2007/PartnerControls">9b56db88-a9bb-448a-ac5f-080fe5c9ba47</TermId>
        </TermInfo>
      </Terms>
    </BusinessAreaTaxonomyTaxHTField0>
    <KeyDocument xmlns="59a8f989-0579-4f79-96f2-1acf4f50fed7">false</KeyDocument>
    <Document_x0020_Reference xmlns="http://schemas.microsoft.com/sharepoint/v3" xsi:nil="true"/>
    <RootDocumentReference xmlns="http://schemas.microsoft.com/sharepoint/v3" xsi:nil="true"/>
    <R-DivisionPolicy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Ricardo Energy ＆ Environment</TermName>
          <TermId xmlns="http://schemas.microsoft.com/office/infopath/2007/PartnerControls">291a8f75-3ce5-4629-b77a-f5136efa727d</TermId>
        </TermInfo>
      </Terms>
    </R-DivisionPolicyTaxonomyTaxHTField0>
    <Generate_x0020_Keywords xmlns="59a8f989-0579-4f79-96f2-1acf4f50fed7">false</Generate_x0020_Keywords>
    <HideEverything xmlns="58d32b36-a743-4fea-b481-83976e702694" xsi:nil="true"/>
    <Folder_x0020_Structure xmlns="http://schemas.microsoft.com/sharepoint/v3">&lt;a href="/projects/ED11787/Documents"&gt;Documents&lt;/a&gt; &amp;gt; &lt;a href="/projects/ED11787/Documents/3%20Project%20delivery"&gt;3 Project delivery&lt;/a&gt; &amp;gt; &lt;a href="/projects/ED11787/Documents/3%20Project%20delivery/1%20Reports"&gt;1 Reports&lt;/a&gt; &amp;gt; &lt;a href="/projects/ED11787/Documents/3%20Project%20delivery/1%20Reports/Informative%20Inventory%20Report"&gt;Informative Inventory Report&lt;/a&gt; &amp;gt; &lt;a href="/projects/ED11787/Documents/3%20Project%20delivery/1%20Reports/Informative%20Inventory%20Report/Naei20"&gt;Naei20&lt;/a&gt;</Folder_x0020_Structure>
    <Issued_x0020_Date xmlns="59a8f989-0579-4f79-96f2-1acf4f50fed7" xsi:nil="true"/>
    <Market_x0020_SectorTaxonomyTaxHTField0 xmlns="http://schemas.microsoft.com/sharepoint/v3">
      <Terms xmlns="http://schemas.microsoft.com/office/infopath/2007/PartnerControls"/>
    </Market_x0020_SectorTaxonomyTaxHTField0>
    <AgressoCustomer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BEIS Business Energy and Industrial Strategy</TermName>
          <TermId xmlns="http://schemas.microsoft.com/office/infopath/2007/PartnerControls">c2024199-3726-49eb-858c-0157c59c426a</TermId>
        </TermInfo>
      </Terms>
    </AgressoCustomerTaxonomyTaxHTField0>
    <Authoring_x0020_Departments xmlns="59a8f989-0579-4f79-96f2-1acf4f50fed7">
      <Value>REE - Evidence &amp; Policy</Value>
    </Authoring_x0020_Departments>
    <ApprovalRecordedBy xmlns="http://schemas.microsoft.com/sharepoint/v3">
      <UserInfo>
        <DisplayName/>
        <AccountId xsi:nil="true"/>
        <AccountType/>
      </UserInfo>
    </ApprovalRecord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02677147-8018-48bf-96e8-39add3f86844" ContentTypeId="0x010100A1A26C4BCFF240D5BC273ED44781910B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E Project Document" ma:contentTypeID="0x010100A1A26C4BCFF240D5BC273ED44781910B0046AA005E8F9EEC48B56021354A11A8CD" ma:contentTypeVersion="18" ma:contentTypeDescription="REE Project Document" ma:contentTypeScope="" ma:versionID="1d86d2a6e1b1f700fc5f63c25a5abdf4">
  <xsd:schema xmlns:xsd="http://www.w3.org/2001/XMLSchema" xmlns:xs="http://www.w3.org/2001/XMLSchema" xmlns:p="http://schemas.microsoft.com/office/2006/metadata/properties" xmlns:ns1="http://schemas.microsoft.com/sharepoint/v3" xmlns:ns2="75975772-6a6d-4c16-8090-d45d9e29473d" xmlns:ns3="59a8f989-0579-4f79-96f2-1acf4f50fed7" xmlns:ns4="58d32b36-a743-4fea-b481-83976e702694" targetNamespace="http://schemas.microsoft.com/office/2006/metadata/properties" ma:root="true" ma:fieldsID="c7f2309cd1edb5d0a4043628b0e0f31e" ns1:_="" ns2:_="" ns3:_="" ns4:_="">
    <xsd:import namespace="http://schemas.microsoft.com/sharepoint/v3"/>
    <xsd:import namespace="75975772-6a6d-4c16-8090-d45d9e29473d"/>
    <xsd:import namespace="59a8f989-0579-4f79-96f2-1acf4f50fed7"/>
    <xsd:import namespace="58d32b36-a743-4fea-b481-83976e70269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_x0020_TypeTaxonomyTaxHTField0" minOccurs="0"/>
                <xsd:element ref="ns1:R_x002d_KeywordsTaxonomyTaxHTField0" minOccurs="0"/>
                <xsd:element ref="ns3:Generate_x0020_Keywords" minOccurs="0"/>
                <xsd:element ref="ns1:Project_x0020_Number" minOccurs="0"/>
                <xsd:element ref="ns1:AgressoCustomerTaxonomyTaxHTField0" minOccurs="0"/>
                <xsd:element ref="ns1:BusinessAreaTaxonomyTaxHTField0" minOccurs="0"/>
                <xsd:element ref="ns1:R-DivisionPolicyTaxonomyTaxHTField0" minOccurs="0"/>
                <xsd:element ref="ns1:Market_x0020_SectorTaxonomyTaxHTField0" minOccurs="0"/>
                <xsd:element ref="ns1:Document_x0020_Comments" minOccurs="0"/>
                <xsd:element ref="ns1:Folder_x0020_Structure" minOccurs="0"/>
                <xsd:element ref="ns2:TaxCatchAll" minOccurs="0"/>
                <xsd:element ref="ns2:TaxCatchAllLabel" minOccurs="0"/>
                <xsd:element ref="ns1:FileExtension" minOccurs="0"/>
                <xsd:element ref="ns3:KeyDocument" minOccurs="0"/>
                <xsd:element ref="ns3:AuthoredByCustomer" minOccurs="0"/>
                <xsd:element ref="ns1:Authors" minOccurs="0"/>
                <xsd:element ref="ns3:Authoring_x0020_Departments" minOccurs="0"/>
                <xsd:element ref="ns3:Document_x0020_Issued" minOccurs="0"/>
                <xsd:element ref="ns1:Document_x0020_Reference" minOccurs="0"/>
                <xsd:element ref="ns1:RootDocumentReference" minOccurs="0"/>
                <xsd:element ref="ns3:Issued_x0020_Date" minOccurs="0"/>
                <xsd:element ref="ns3:Document_x0020_Status" minOccurs="0"/>
                <xsd:element ref="ns1:Document_x0020_Approver" minOccurs="0"/>
                <xsd:element ref="ns1:ApprovalRecordedBy" minOccurs="0"/>
                <xsd:element ref="ns1:Version_x0020_No" minOccurs="0"/>
                <xsd:element ref="ns1:R-DivisionTaxonomyTaxHTField0" minOccurs="0"/>
                <xsd:element ref="ns4:HideEveryth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_x0020_TypeTaxonomyTaxHTField0" ma:index="12" ma:taxonomy="true" ma:internalName="Document_x0020_TypeTaxonomyTaxHTField0" ma:taxonomyFieldName="Document_x0020_Type" ma:displayName="Document Type" ma:default="1;#Project Document|df098213-6b74-42fc-9316-2f1a9531d8f9" ma:fieldId="{fd31b5d2-9459-4462-9e35-c51176d55d6c}" ma:sspId="02677147-8018-48bf-96e8-39add3f86844" ma:termSetId="80de7132-7744-4fa5-9cb1-6eeaa76d32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_x002d_KeywordsTaxonomyTaxHTField0" ma:index="14" nillable="true" ma:taxonomy="true" ma:internalName="R_x002d_KeywordsTaxonomyTaxHTField0" ma:taxonomyFieldName="R_x002d_Keywords" ma:displayName="R-Keywords" ma:fieldId="{1c42c021-f3aa-43e0-98ca-6790571791a9}" ma:sspId="02677147-8018-48bf-96e8-39add3f86844" ma:termSetId="3101ac92-b66e-4a17-9ea7-0976b491e8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Number" ma:index="16" nillable="true" ma:displayName="Project Number" ma:internalName="Project_x0020_Number">
      <xsd:simpleType>
        <xsd:restriction base="dms:Text"/>
      </xsd:simpleType>
    </xsd:element>
    <xsd:element name="AgressoCustomerTaxonomyTaxHTField0" ma:index="18" nillable="true" ma:taxonomy="true" ma:internalName="AgressoCustomerTaxonomyTaxHTField0" ma:taxonomyFieldName="AgressoCustomer" ma:displayName="Customer" ma:fieldId="{1d3b52e4-1af7-4246-9c35-147842386b6c}" ma:sspId="02677147-8018-48bf-96e8-39add3f86844" ma:termSetId="923cec87-5f7b-42ba-9a57-d5efa69a4b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reaTaxonomyTaxHTField0" ma:index="20" nillable="true" ma:taxonomy="true" ma:internalName="BusinessAreaTaxonomyTaxHTField0" ma:taxonomyFieldName="BusinessArea" ma:displayName="Business Area" ma:fieldId="{4d2c5a62-cace-44d5-a5f6-13d3bee16938}" ma:sspId="02677147-8018-48bf-96e8-39add3f86844" ma:termSetId="b135ba22-1eea-4fc3-9293-1752ba7ea5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-DivisionPolicyTaxonomyTaxHTField0" ma:index="22" nillable="true" ma:taxonomy="true" ma:internalName="R_x002d_DivisionPolicyTaxonomyTaxHTField0" ma:taxonomyFieldName="R_x002d_DivisionPolicy" ma:displayName="Division" ma:fieldId="{50ad19bc-2508-45c6-bb4f-781576d44aa2}" ma:sspId="02677147-8018-48bf-96e8-39add3f86844" ma:termSetId="f724f16d-ce9a-4784-adab-f98a1fd9d8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rket_x0020_SectorTaxonomyTaxHTField0" ma:index="25" nillable="true" ma:taxonomy="true" ma:internalName="Market_x0020_SectorTaxonomyTaxHTField0" ma:taxonomyFieldName="Market_x0020_Sector" ma:displayName="Market Sector" ma:fieldId="{91294c4a-0fea-4059-9ad9-cccc9ef86cba}" ma:sspId="02677147-8018-48bf-96e8-39add3f86844" ma:termSetId="08cfdd10-ef36-4030-98be-25f6a603bd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Comments" ma:index="26" nillable="true" ma:displayName="Document Comments" ma:internalName="Document_x0020_Comments">
      <xsd:simpleType>
        <xsd:restriction base="dms:Note">
          <xsd:maxLength value="255"/>
        </xsd:restriction>
      </xsd:simpleType>
    </xsd:element>
    <xsd:element name="Folder_x0020_Structure" ma:index="27" nillable="true" ma:displayName="Folder Structure" ma:internalName="Folder_x0020_Structure">
      <xsd:simpleType>
        <xsd:restriction base="dms:Note"/>
      </xsd:simpleType>
    </xsd:element>
    <xsd:element name="FileExtension" ma:index="30" nillable="true" ma:displayName="File Extension" ma:internalName="FileExtension" ma:readOnly="true">
      <xsd:simpleType>
        <xsd:restriction base="dms:Text"/>
      </xsd:simpleType>
    </xsd:element>
    <xsd:element name="Authors" ma:index="33" nillable="true" ma:displayName="Authors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Reference" ma:index="36" nillable="true" ma:displayName="Document Reference" ma:indexed="true" ma:internalName="Document_x0020_Reference">
      <xsd:simpleType>
        <xsd:restriction base="dms:Text"/>
      </xsd:simpleType>
    </xsd:element>
    <xsd:element name="RootDocumentReference" ma:index="37" nillable="true" ma:displayName="Root Document Reference" ma:indexed="true" ma:internalName="RootDocumentReference">
      <xsd:simpleType>
        <xsd:restriction base="dms:Text"/>
      </xsd:simpleType>
    </xsd:element>
    <xsd:element name="Document_x0020_Approver" ma:index="40" nillable="true" ma:displayName="Document Approver" ma:internalName="Document_x0020_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RecordedBy" ma:index="41" nillable="true" ma:displayName="Approval Recorded By" ma:internalName="ApprovalRecord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No" ma:index="42" nillable="true" ma:displayName="Version No" ma:internalName="Version_x0020_No" ma:readOnly="true">
      <xsd:simpleType>
        <xsd:restriction base="dms:Text"/>
      </xsd:simpleType>
    </xsd:element>
    <xsd:element name="R-DivisionTaxonomyTaxHTField0" ma:index="43" nillable="true" ma:taxonomy="true" ma:internalName="R_x002d_DivisionTaxonomyTaxHTField0" ma:taxonomyFieldName="R_x002d_Division" ma:displayName="Company" ma:fieldId="{a0b740e5-6a48-43d1-aea4-81fb22ff6c26}" ma:sspId="02677147-8018-48bf-96e8-39add3f86844" ma:termSetId="916500c3-4c6e-47cd-8039-34f4c1f6d9a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75772-6a6d-4c16-8090-d45d9e2947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9a133872-1360-4fe7-9ce1-c54564f80f16}" ma:internalName="TaxCatchAll" ma:showField="CatchAllData" ma:web="59a8f989-0579-4f79-96f2-1acf4f50f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9" nillable="true" ma:displayName="Taxonomy Catch All Column1" ma:hidden="true" ma:list="{9a133872-1360-4fe7-9ce1-c54564f80f16}" ma:internalName="TaxCatchAllLabel" ma:readOnly="true" ma:showField="CatchAllDataLabel" ma:web="59a8f989-0579-4f79-96f2-1acf4f50f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8f989-0579-4f79-96f2-1acf4f50fed7" elementFormDefault="qualified">
    <xsd:import namespace="http://schemas.microsoft.com/office/2006/documentManagement/types"/>
    <xsd:import namespace="http://schemas.microsoft.com/office/infopath/2007/PartnerControls"/>
    <xsd:element name="Generate_x0020_Keywords" ma:index="15" nillable="true" ma:displayName="Generate Keywords" ma:default="1" ma:internalName="Generate_x0020_Keywords">
      <xsd:simpleType>
        <xsd:restriction base="dms:Boolean"/>
      </xsd:simpleType>
    </xsd:element>
    <xsd:element name="KeyDocument" ma:index="31" nillable="true" ma:displayName="Key Document" ma:default="0" ma:internalName="KeyDocument">
      <xsd:simpleType>
        <xsd:restriction base="dms:Boolean"/>
      </xsd:simpleType>
    </xsd:element>
    <xsd:element name="AuthoredByCustomer" ma:index="32" nillable="true" ma:displayName="Authored By Customer" ma:default="0" ma:internalName="AuthoredByCustomer">
      <xsd:simpleType>
        <xsd:restriction base="dms:Boolean"/>
      </xsd:simpleType>
    </xsd:element>
    <xsd:element name="Authoring_x0020_Departments" ma:index="34" nillable="true" ma:displayName="Authoring Departments" ma:internalName="Authoring_x0020_Departmen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 Departmen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Issued" ma:index="35" nillable="true" ma:displayName="Document Issued" ma:internalName="Document_x0020_Issued">
      <xsd:simpleType>
        <xsd:restriction base="dms:Choice">
          <xsd:enumeration value="Yes"/>
          <xsd:enumeration value="No"/>
        </xsd:restriction>
      </xsd:simpleType>
    </xsd:element>
    <xsd:element name="Issued_x0020_Date" ma:index="38" nillable="true" ma:displayName="Issued Date" ma:format="DateOnly" ma:internalName="Issued_x0020_Date">
      <xsd:simpleType>
        <xsd:restriction base="dms:DateTime"/>
      </xsd:simpleType>
    </xsd:element>
    <xsd:element name="Document_x0020_Status" ma:index="39" nillable="true" ma:displayName="Document Status" ma:internalName="Document_x0020_Status">
      <xsd:simpleType>
        <xsd:restriction base="dms:Choice">
          <xsd:enumeration value="Approved"/>
          <xsd:enumeration value="Draf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32b36-a743-4fea-b481-83976e702694" elementFormDefault="qualified">
    <xsd:import namespace="http://schemas.microsoft.com/office/2006/documentManagement/types"/>
    <xsd:import namespace="http://schemas.microsoft.com/office/infopath/2007/PartnerControls"/>
    <xsd:element name="HideEverything" ma:index="44" nillable="true" ma:displayName="HideEverything" ma:internalName="HideEverythin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DCACA-E5FC-442D-8004-66155BB7371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5975772-6a6d-4c16-8090-d45d9e29473d"/>
    <ds:schemaRef ds:uri="59a8f989-0579-4f79-96f2-1acf4f50fed7"/>
    <ds:schemaRef ds:uri="58d32b36-a743-4fea-b481-83976e702694"/>
  </ds:schemaRefs>
</ds:datastoreItem>
</file>

<file path=customXml/itemProps2.xml><?xml version="1.0" encoding="utf-8"?>
<ds:datastoreItem xmlns:ds="http://schemas.openxmlformats.org/officeDocument/2006/customXml" ds:itemID="{9F6C118F-1041-4865-B23E-D9B5768FF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26803-838D-46C9-B1B3-F74286F9A9B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49FD5B9-6B54-4864-ADC1-B96B6A83D4D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64E0AC1-51E8-4B2F-AB89-ED4DB8E79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975772-6a6d-4c16-8090-d45d9e29473d"/>
    <ds:schemaRef ds:uri="59a8f989-0579-4f79-96f2-1acf4f50fed7"/>
    <ds:schemaRef ds:uri="58d32b36-a743-4fea-b481-83976e702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Table1</vt:lpstr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UK_Annex_IIa_to ECE-EB.Air130_Adjustment_Application_2022Submission_v1</dc:title>
  <dc:creator>chrisdore</dc:creator>
  <cp:lastModifiedBy>Richmond, Ben</cp:lastModifiedBy>
  <dcterms:created xsi:type="dcterms:W3CDTF">2014-11-28T12:12:14Z</dcterms:created>
  <dcterms:modified xsi:type="dcterms:W3CDTF">2022-03-15T13:45:24Z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0x010100A1A26C4BCFF240D5BC273ED44781910B0046AA005E8F9EEC48B56021354A11A8CD</vt:lpwstr>
  </property>
  <property fmtid="{D5CDD505-2E9C-101B-9397-08002B2CF9AE}" pid="3" name="Document Type">
    <vt:lpwstr>1</vt:lpwstr>
  </property>
  <property fmtid="{D5CDD505-2E9C-101B-9397-08002B2CF9AE}" pid="4" name="AgressoCustomer">
    <vt:lpwstr>7</vt:lpwstr>
  </property>
  <property fmtid="{D5CDD505-2E9C-101B-9397-08002B2CF9AE}" pid="5" name="R-Keywords">
    <vt:lpwstr/>
  </property>
  <property fmtid="{D5CDD505-2E9C-101B-9397-08002B2CF9AE}" pid="6" name="R-DivisionPolicy">
    <vt:lpwstr>3</vt:lpwstr>
  </property>
  <property fmtid="{D5CDD505-2E9C-101B-9397-08002B2CF9AE}" pid="7" name="R-Division">
    <vt:lpwstr>4</vt:lpwstr>
  </property>
  <property fmtid="{D5CDD505-2E9C-101B-9397-08002B2CF9AE}" pid="8" name="BusinessArea">
    <vt:lpwstr>5</vt:lpwstr>
  </property>
</Properties>
</file>