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172.10.1.1\inventaire\rapports-inv\unece\elaboration\3-Eléments_diffusés\1_15Fev2022\Ajustement ERC\"/>
    </mc:Choice>
  </mc:AlternateContent>
  <xr:revisionPtr revIDLastSave="0" documentId="13_ncr:1_{6EE4AA51-97C9-4420-B42D-17A66BAA86F5}" xr6:coauthVersionLast="47" xr6:coauthVersionMax="47" xr10:uidLastSave="{00000000-0000-0000-0000-000000000000}"/>
  <bookViews>
    <workbookView xWindow="1635" yWindow="960" windowWidth="26280" windowHeight="10800" activeTab="2" xr2:uid="{00000000-000D-0000-FFFF-FFFF00000000}"/>
  </bookViews>
  <sheets>
    <sheet name="Read me" sheetId="5" r:id="rId1"/>
    <sheet name="Table1" sheetId="7" r:id="rId2"/>
    <sheet name="Table2" sheetId="8" r:id="rId3"/>
  </sheets>
  <definedNames>
    <definedName name="Activity_Data__From_1990" localSheetId="1">#REF!</definedName>
    <definedName name="Activity_Data__From_1990" localSheetId="2">#REF!</definedName>
    <definedName name="Activity_Data__From_1990">#REF!</definedName>
    <definedName name="Annex_III_TableIIIB_GNFR_Codes" localSheetId="1">#REF!</definedName>
    <definedName name="Annex_III_TableIIIB_GNFR_Codes" localSheetId="2">#REF!</definedName>
    <definedName name="Annex_III_TableIIIB_GNFR_Codes">#REF!</definedName>
    <definedName name="fg" localSheetId="1">#REF!</definedName>
    <definedName name="fg" localSheetId="2">#REF!</definedName>
    <definedName name="fg">#REF!</definedName>
    <definedName name="Heavy_Metals__from_1990" localSheetId="1">#REF!</definedName>
    <definedName name="Heavy_Metals__from_1990" localSheetId="2">#REF!</definedName>
    <definedName name="Heavy_Metals__from_1990">#REF!</definedName>
    <definedName name="Main_Pollutants_and_Particulate" localSheetId="1">#REF!</definedName>
    <definedName name="Main_Pollutants_and_Particulate" localSheetId="2">#REF!</definedName>
    <definedName name="Main_Pollutants_and_Particulate">#REF!</definedName>
    <definedName name="Persistent_Organic_Pollutants__POPs_From_1990" localSheetId="1">#REF!</definedName>
    <definedName name="Persistent_Organic_Pollutants__POPs_From_1990" localSheetId="2">#REF!</definedName>
    <definedName name="Persistent_Organic_Pollutants__POPs_From_1990">#REF!</definedName>
    <definedName name="v" localSheetId="2">#REF!</definedName>
    <definedName name="v">#REF!</definedName>
    <definedName name="xz" localSheetId="1">#REF!</definedName>
    <definedName name="xz" localSheetId="2">#REF!</definedName>
    <definedName name="x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8" i="8" l="1"/>
  <c r="T34" i="7" l="1"/>
  <c r="U34" i="7" l="1"/>
  <c r="V34" i="7"/>
  <c r="W34" i="7"/>
  <c r="X34" i="7"/>
  <c r="Y34" i="7"/>
  <c r="Z34" i="7"/>
  <c r="AA34" i="7"/>
  <c r="AB34" i="7"/>
  <c r="AC34" i="7"/>
  <c r="AD34" i="7"/>
  <c r="U35" i="7"/>
  <c r="V35" i="7"/>
  <c r="W35" i="7"/>
  <c r="X35" i="7"/>
  <c r="Y35" i="7"/>
  <c r="Z35" i="7"/>
  <c r="AA35" i="7"/>
  <c r="AB35" i="7"/>
  <c r="AC35" i="7"/>
  <c r="AD35" i="7"/>
  <c r="U36" i="7"/>
  <c r="V36" i="7"/>
  <c r="W36" i="7"/>
  <c r="X36" i="7"/>
  <c r="Y36" i="7"/>
  <c r="Z36" i="7"/>
  <c r="AA36" i="7"/>
  <c r="AB36" i="7"/>
  <c r="AC36" i="7"/>
  <c r="AD36" i="7"/>
  <c r="U37" i="7"/>
  <c r="V37" i="7"/>
  <c r="W37" i="7"/>
  <c r="X37" i="7"/>
  <c r="Y37" i="7"/>
  <c r="Z37" i="7"/>
  <c r="AA37" i="7"/>
  <c r="AB37" i="7"/>
  <c r="AC37" i="7"/>
  <c r="AD37" i="7"/>
  <c r="U38" i="7"/>
  <c r="V38" i="7"/>
  <c r="W38" i="7"/>
  <c r="X38" i="7"/>
  <c r="Y38" i="7"/>
  <c r="Z38" i="7"/>
  <c r="AA38" i="7"/>
  <c r="AB38" i="7"/>
  <c r="AC38" i="7"/>
  <c r="AD38" i="7"/>
  <c r="U39" i="7"/>
  <c r="V39" i="7"/>
  <c r="W39" i="7"/>
  <c r="X39" i="7"/>
  <c r="Y39" i="7"/>
  <c r="Z39" i="7"/>
  <c r="AA39" i="7"/>
  <c r="AB39" i="7"/>
  <c r="AC39" i="7"/>
  <c r="AD39" i="7"/>
  <c r="U40" i="7"/>
  <c r="V40" i="7"/>
  <c r="W40" i="7"/>
  <c r="X40" i="7"/>
  <c r="Y40" i="7"/>
  <c r="Z40" i="7"/>
  <c r="AA40" i="7"/>
  <c r="AB40" i="7"/>
  <c r="AC40" i="7"/>
  <c r="AD40" i="7"/>
  <c r="U41" i="7"/>
  <c r="V41" i="7"/>
  <c r="W41" i="7"/>
  <c r="X41" i="7"/>
  <c r="Y41" i="7"/>
  <c r="Z41" i="7"/>
  <c r="AA41" i="7"/>
  <c r="AB41" i="7"/>
  <c r="AC41" i="7"/>
  <c r="AD41" i="7"/>
  <c r="U42" i="7"/>
  <c r="V42" i="7"/>
  <c r="W42" i="7"/>
  <c r="X42" i="7"/>
  <c r="Y42" i="7"/>
  <c r="Z42" i="7"/>
  <c r="AA42" i="7"/>
  <c r="AB42" i="7"/>
  <c r="AC42" i="7"/>
  <c r="AD42" i="7"/>
  <c r="U43" i="7"/>
  <c r="V43" i="7"/>
  <c r="W43" i="7"/>
  <c r="X43" i="7"/>
  <c r="Y43" i="7"/>
  <c r="Z43" i="7"/>
  <c r="AA43" i="7"/>
  <c r="AB43" i="7"/>
  <c r="AC43" i="7"/>
  <c r="AD43" i="7"/>
  <c r="T35" i="7"/>
  <c r="T36" i="7"/>
  <c r="T37" i="7"/>
  <c r="T38" i="7"/>
  <c r="T39" i="7"/>
  <c r="T40" i="7"/>
  <c r="T41" i="7"/>
  <c r="T42" i="7"/>
  <c r="T43" i="7"/>
  <c r="O21" i="8" l="1"/>
  <c r="N21" i="8"/>
  <c r="M21" i="8"/>
  <c r="J21" i="8"/>
  <c r="O20" i="8"/>
  <c r="N20" i="8"/>
  <c r="M20" i="8"/>
  <c r="J20" i="8"/>
  <c r="O19" i="8"/>
  <c r="N19" i="8"/>
  <c r="M19" i="8"/>
  <c r="J19" i="8"/>
  <c r="O18" i="8"/>
  <c r="N18" i="8"/>
  <c r="M18" i="8"/>
  <c r="J18" i="8"/>
  <c r="D34" i="7"/>
  <c r="D35" i="7"/>
  <c r="D36" i="7"/>
  <c r="D37" i="7"/>
  <c r="D38" i="7"/>
  <c r="D39" i="7"/>
  <c r="D40" i="7"/>
  <c r="D41" i="7"/>
  <c r="D42" i="7"/>
  <c r="D43" i="7"/>
  <c r="C35" i="7"/>
  <c r="C36" i="7"/>
  <c r="C37" i="7"/>
  <c r="C38" i="7"/>
  <c r="C39" i="7"/>
  <c r="C40" i="7"/>
  <c r="C41" i="7"/>
  <c r="C42" i="7"/>
  <c r="C43" i="7"/>
  <c r="C34" i="7"/>
  <c r="B36" i="7"/>
  <c r="B37" i="7"/>
  <c r="B38" i="7"/>
  <c r="B39" i="7"/>
  <c r="B40" i="7"/>
  <c r="B41" i="7"/>
  <c r="B42" i="7"/>
  <c r="B43" i="7"/>
  <c r="P21" i="8" l="1"/>
  <c r="P19" i="8"/>
  <c r="P20" i="8"/>
  <c r="B35" i="7"/>
  <c r="B3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chrisdore</author>
  </authors>
  <commentList>
    <comment ref="B18" authorId="0" shapeId="0" xr:uid="{00000000-0006-0000-0100-000001000000}">
      <text>
        <r>
          <rPr>
            <sz val="9"/>
            <color indexed="81"/>
            <rFont val="Tahoma"/>
            <family val="2"/>
          </rPr>
          <t>Use country code, submission year, and simple sequential numbering</t>
        </r>
      </text>
    </comment>
    <comment ref="B33" authorId="0" shapeId="0" xr:uid="{00000000-0006-0000-0100-000002000000}">
      <text>
        <r>
          <rPr>
            <sz val="9"/>
            <color indexed="81"/>
            <rFont val="Tahoma"/>
            <family val="2"/>
          </rPr>
          <t>Use country code, submission year, and simple sequential numbering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7" authorId="0" shapeId="0" xr:uid="{00000000-0006-0000-0200-000001000000}">
      <text>
        <r>
          <rPr>
            <sz val="9"/>
            <color indexed="81"/>
            <rFont val="Tahoma"/>
            <family val="2"/>
          </rPr>
          <t>Use simple sequential numbering</t>
        </r>
      </text>
    </comment>
    <comment ref="C17" authorId="0" shapeId="0" xr:uid="{00000000-0006-0000-0200-000002000000}">
      <text>
        <r>
          <rPr>
            <sz val="9"/>
            <color indexed="81"/>
            <rFont val="Tahoma"/>
            <family val="2"/>
          </rPr>
          <t>Please add a title which is suitably descriptive.
e.g. Road Transport NOx EF Revisions
or Crop Emissions - New Source
The same title can be used across multiple rows (where different years, NFRs or pollutants are included)</t>
        </r>
      </text>
    </comment>
    <comment ref="D17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Add any comment that you consider helpful e.g. a reference to supporting information presented in the IIR.</t>
        </r>
      </text>
    </comment>
  </commentList>
</comments>
</file>

<file path=xl/sharedStrings.xml><?xml version="1.0" encoding="utf-8"?>
<sst xmlns="http://schemas.openxmlformats.org/spreadsheetml/2006/main" count="152" uniqueCount="81">
  <si>
    <t>COUNTRY:</t>
  </si>
  <si>
    <t>(as ISO2 code)</t>
  </si>
  <si>
    <t>DATE:</t>
  </si>
  <si>
    <t>(as DD.MM.YYYY)</t>
  </si>
  <si>
    <t>Version:</t>
  </si>
  <si>
    <t>(as v1.0 for the initial submission)</t>
  </si>
  <si>
    <t>Instructions</t>
  </si>
  <si>
    <t>Pollutant</t>
  </si>
  <si>
    <t>units</t>
  </si>
  <si>
    <t>ktonnes</t>
  </si>
  <si>
    <t>Reference No</t>
  </si>
  <si>
    <t>NFR Code</t>
  </si>
  <si>
    <t>1. This template is provided for Parties to summarise the adjustment applications that are made for the current annual application/review cycle.</t>
  </si>
  <si>
    <t>4. Data should be presented at the resolution of each pollutant and each NFR code (even if there is more than one adjustment for a given pollutant/NFR combination, or one adjustment that impacts across more than one pollutant/NFR combination).</t>
  </si>
  <si>
    <t>5. These data need to be consistent with the information in Table 2, representing an aggregation of the detailed data.</t>
  </si>
  <si>
    <t>Unadjusted Emissions</t>
  </si>
  <si>
    <t>Adjusted Emissions</t>
  </si>
  <si>
    <t>Table  1</t>
  </si>
  <si>
    <t>Table  2</t>
  </si>
  <si>
    <t>Author(s)</t>
  </si>
  <si>
    <t>Date</t>
  </si>
  <si>
    <t>CEIP, TFEIP Ad Hoc Group on Adjustments</t>
  </si>
  <si>
    <t>Overview</t>
  </si>
  <si>
    <t>Instructions for using this file</t>
  </si>
  <si>
    <t>Parties should consult the relevant CLRTAP EB decisions, and the associated guidance material for details.</t>
  </si>
  <si>
    <t>Additional supporting information is also required as part of the submission, and this may be provided as an accompanying Excel file(s), as tables in the Party's IIR, or other report.</t>
  </si>
  <si>
    <t>Annex II, Table 1: Summary of New ERC Adjustment Applications (by NFR, year and pollutant)</t>
  </si>
  <si>
    <t>Annex II, Table 2: Quantification of New ERC Adjustment Applications (by NFR, year and pollutant)</t>
  </si>
  <si>
    <t>ERC Adjustments under the Gothenburg Protocol to emission reduction commitments or to inventories</t>
  </si>
  <si>
    <t>This file provides templates for Parties to complete as part of their new ERC Adjustment application.</t>
  </si>
  <si>
    <r>
      <t xml:space="preserve">This file is to be used for Parties wishing to make a new Adjustment application that relates to complying with the </t>
    </r>
    <r>
      <rPr>
        <b/>
        <sz val="11"/>
        <color theme="1"/>
        <rFont val="Calibri"/>
        <family val="2"/>
        <scheme val="minor"/>
      </rPr>
      <t>Emission Reduction Commitments</t>
    </r>
    <r>
      <rPr>
        <sz val="11"/>
        <color theme="1"/>
        <rFont val="Calibri"/>
        <family val="2"/>
        <scheme val="minor"/>
      </rPr>
      <t xml:space="preserve"> under the Gothenburg Protocol</t>
    </r>
  </si>
  <si>
    <r>
      <t xml:space="preserve">The existing Annex II template remains unchanged (with the exception of some additional guidance/clarification text) and is to be used for Parties wishing to make new Adjustment applications that relate to complying with the </t>
    </r>
    <r>
      <rPr>
        <b/>
        <sz val="11"/>
        <color theme="1"/>
        <rFont val="Calibri"/>
        <family val="2"/>
        <scheme val="minor"/>
      </rPr>
      <t>emission ceilings</t>
    </r>
    <r>
      <rPr>
        <sz val="11"/>
        <color theme="1"/>
        <rFont val="Calibri"/>
        <family val="2"/>
        <scheme val="minor"/>
      </rPr>
      <t xml:space="preserve"> under the Gothenburg Protocol (for 2010 onwards)</t>
    </r>
  </si>
  <si>
    <t>Summary of new ERC Adjustment applications</t>
  </si>
  <si>
    <t>Quantification of new ERC Adjustment applications</t>
  </si>
  <si>
    <t>Parties will need to populate this template with relevant information to provide a summary of the new adjusment applications(s).</t>
  </si>
  <si>
    <t>Instructions are provided in the sheet.</t>
  </si>
  <si>
    <t>Parties will need to populate this template with relevant information to provide details of the quantification of the new adjusment applications(s).</t>
  </si>
  <si>
    <t>Table 1b Summary of Unadjusted emission (for QA/QC urposes)</t>
  </si>
  <si>
    <t>3. For each NFR and pollutant combination, enter the adjusted emission values in Table 1a, and the corresponding unadjusted emission values in Table 1b (for QA/QC purposes).</t>
  </si>
  <si>
    <t>6. Example entries are included in rows 1 and 2 of both tables for information only.</t>
  </si>
  <si>
    <t>No.</t>
  </si>
  <si>
    <t>Title</t>
  </si>
  <si>
    <t>Comment</t>
  </si>
  <si>
    <t xml:space="preserve">NFR Long name </t>
  </si>
  <si>
    <t>Year</t>
  </si>
  <si>
    <t>Activity data</t>
  </si>
  <si>
    <t>Adjusted activity data</t>
  </si>
  <si>
    <t>AD Revision (%)</t>
  </si>
  <si>
    <t>EF</t>
  </si>
  <si>
    <t>Adjusted EF</t>
  </si>
  <si>
    <t>EF Revision (%)</t>
  </si>
  <si>
    <t>Emissions (kt)</t>
  </si>
  <si>
    <t>Adjusted emissions (kt)</t>
  </si>
  <si>
    <t>Adjustment (kt)</t>
  </si>
  <si>
    <t>Units</t>
  </si>
  <si>
    <t xml:space="preserve">ktonnes </t>
  </si>
  <si>
    <r>
      <t xml:space="preserve">2. Enter values or text only in the cells shaded green. Values for 2005 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be included.</t>
    </r>
  </si>
  <si>
    <t>3. For each new adjustment, enter the adjusted and unadjusted activity data and EF .</t>
  </si>
  <si>
    <t>Table 1a Summary of new ERC Adjusted Emissions</t>
  </si>
  <si>
    <t>Version Control</t>
  </si>
  <si>
    <t>It is a new file for reporting data that supports new applications for ERC Adjustments</t>
  </si>
  <si>
    <t>This file has been prepared by CEIP/TFEIP  for reporting of adjustments under the ERCs in 2022</t>
  </si>
  <si>
    <r>
      <t xml:space="preserve">This file is provided for Parties wishing to make a </t>
    </r>
    <r>
      <rPr>
        <b/>
        <sz val="11"/>
        <color rgb="FFFF0000"/>
        <rFont val="Calibri"/>
        <family val="2"/>
        <scheme val="minor"/>
      </rPr>
      <t>new ERC Adjustment application</t>
    </r>
    <r>
      <rPr>
        <sz val="11"/>
        <color theme="1"/>
        <rFont val="Calibri"/>
        <family val="2"/>
        <scheme val="minor"/>
      </rPr>
      <t xml:space="preserve"> under the Gothenburg Protocol.</t>
    </r>
  </si>
  <si>
    <t>5. These data need to be consistent with the information in Table 1, representing an aggregation of the detailed data.</t>
  </si>
  <si>
    <t>6. Example entries are included in the first rows for information only.</t>
  </si>
  <si>
    <t>A check that the adjustment creates a greater percentage reduction than on the 2005 value</t>
  </si>
  <si>
    <t>FR</t>
  </si>
  <si>
    <t>1.0</t>
  </si>
  <si>
    <t>FR_2022_1</t>
  </si>
  <si>
    <t>NMVOC</t>
  </si>
  <si>
    <t>3B</t>
  </si>
  <si>
    <t>3D</t>
  </si>
  <si>
    <t>FR_2022_2</t>
  </si>
  <si>
    <t>New source : NMVOC from agriculture / 3B</t>
  </si>
  <si>
    <t xml:space="preserve">See IIR 2022 sections 3B </t>
  </si>
  <si>
    <t>Manure management (1000 head)</t>
  </si>
  <si>
    <t>New source : NMVOC from agriculture / 3D</t>
  </si>
  <si>
    <t xml:space="preserve">See IIR 2022 sections 3D </t>
  </si>
  <si>
    <t>Agricultural soils (ha)</t>
  </si>
  <si>
    <t>Add more rows as required</t>
  </si>
  <si>
    <t xml:space="preserve">NB : for this presentation at 3B and 3D sectoral levels, AD related to aggregated AD (3B: sum of animal population heads reported in annex I; 3D: total agriculture soil area reported in annex I within 3Dc). Thus reported EFs here relate to agregated IEF. The more detailed emissions and AD at sub-sector level are reported in annex I NFR tables).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</si>
</sst>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0" applyFont="1"/>
    <xf numFmtId="0" fontId="5" fillId="0" borderId="0" xfId="0" applyFont="1"/>
    <xf numFmtId="0" fontId="6" fillId="3" borderId="0" xfId="0" applyFont="1" applyFill="1"/>
    <xf numFmtId="0" fontId="7" fillId="2" borderId="0" xfId="0" applyFont="1" applyFill="1"/>
    <xf numFmtId="0" fontId="4" fillId="3" borderId="0" xfId="0" applyFont="1" applyFill="1"/>
    <xf numFmtId="0" fontId="4" fillId="2" borderId="0" xfId="0" applyFont="1" applyFill="1"/>
    <xf numFmtId="0" fontId="0" fillId="0" borderId="0" xfId="0" applyFill="1"/>
    <xf numFmtId="0" fontId="1" fillId="0" borderId="0" xfId="1" applyAlignment="1">
      <alignment horizontal="left"/>
    </xf>
    <xf numFmtId="0" fontId="1" fillId="0" borderId="0" xfId="1" applyAlignment="1">
      <alignment horizontal="left" vertical="center"/>
    </xf>
    <xf numFmtId="0" fontId="1" fillId="0" borderId="0" xfId="1"/>
    <xf numFmtId="0" fontId="1" fillId="2" borderId="0" xfId="1" applyFill="1" applyAlignment="1" applyProtection="1">
      <alignment horizontal="left"/>
      <protection locked="0"/>
    </xf>
    <xf numFmtId="0" fontId="1" fillId="2" borderId="0" xfId="1" applyFill="1" applyAlignment="1">
      <alignment horizontal="left"/>
    </xf>
    <xf numFmtId="0" fontId="11" fillId="0" borderId="0" xfId="0" applyFont="1"/>
    <xf numFmtId="0" fontId="9" fillId="0" borderId="0" xfId="0" applyFont="1"/>
    <xf numFmtId="0" fontId="7" fillId="3" borderId="0" xfId="0" applyFont="1" applyFill="1"/>
    <xf numFmtId="164" fontId="0" fillId="3" borderId="0" xfId="0" applyNumberFormat="1" applyFill="1"/>
    <xf numFmtId="0" fontId="10" fillId="0" borderId="0" xfId="0" applyFont="1" applyFill="1"/>
    <xf numFmtId="0" fontId="12" fillId="0" borderId="0" xfId="0" applyFont="1" applyFill="1"/>
    <xf numFmtId="0" fontId="13" fillId="0" borderId="0" xfId="0" applyFont="1" applyFill="1"/>
    <xf numFmtId="14" fontId="13" fillId="0" borderId="0" xfId="0" applyNumberFormat="1" applyFont="1" applyFill="1"/>
    <xf numFmtId="0" fontId="11" fillId="0" borderId="0" xfId="0" applyFont="1" applyFill="1"/>
    <xf numFmtId="0" fontId="7" fillId="0" borderId="0" xfId="0" applyFont="1" applyFill="1"/>
    <xf numFmtId="0" fontId="4" fillId="0" borderId="0" xfId="0" applyFont="1" applyFill="1"/>
    <xf numFmtId="164" fontId="0" fillId="0" borderId="0" xfId="0" applyNumberFormat="1" applyFill="1"/>
    <xf numFmtId="0" fontId="6" fillId="0" borderId="0" xfId="0" applyFont="1" applyFill="1"/>
    <xf numFmtId="0" fontId="1" fillId="0" borderId="0" xfId="1" applyFill="1"/>
    <xf numFmtId="0" fontId="1" fillId="0" borderId="0" xfId="1" applyFill="1" applyAlignment="1">
      <alignment horizontal="left"/>
    </xf>
    <xf numFmtId="0" fontId="1" fillId="0" borderId="0" xfId="1" applyFill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10" fillId="0" borderId="0" xfId="0" applyFont="1"/>
    <xf numFmtId="14" fontId="13" fillId="0" borderId="0" xfId="0" applyNumberFormat="1" applyFont="1"/>
    <xf numFmtId="0" fontId="13" fillId="0" borderId="0" xfId="0" applyFont="1"/>
    <xf numFmtId="14" fontId="1" fillId="2" borderId="0" xfId="1" applyNumberFormat="1" applyFill="1" applyAlignment="1" applyProtection="1">
      <alignment horizontal="left"/>
      <protection locked="0"/>
    </xf>
    <xf numFmtId="4" fontId="7" fillId="2" borderId="0" xfId="0" applyNumberFormat="1" applyFont="1" applyFill="1"/>
    <xf numFmtId="0" fontId="1" fillId="0" borderId="0" xfId="1" applyAlignment="1">
      <alignment horizontal="left" vertical="top"/>
    </xf>
    <xf numFmtId="0" fontId="1" fillId="2" borderId="0" xfId="1" applyFill="1" applyAlignment="1" applyProtection="1">
      <alignment horizontal="left" vertical="top"/>
      <protection locked="0"/>
    </xf>
    <xf numFmtId="0" fontId="1" fillId="2" borderId="0" xfId="1" applyFill="1" applyAlignment="1">
      <alignment horizontal="left" vertical="top"/>
    </xf>
    <xf numFmtId="0" fontId="1" fillId="0" borderId="0" xfId="1" applyFill="1" applyAlignment="1">
      <alignment horizontal="left" vertical="top"/>
    </xf>
    <xf numFmtId="0" fontId="0" fillId="0" borderId="0" xfId="0" applyAlignment="1">
      <alignment vertical="top"/>
    </xf>
    <xf numFmtId="0" fontId="7" fillId="2" borderId="1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49" fontId="4" fillId="2" borderId="2" xfId="2" applyNumberFormat="1" applyFont="1" applyFill="1" applyBorder="1" applyAlignment="1">
      <alignment vertical="top" wrapText="1"/>
    </xf>
    <xf numFmtId="3" fontId="4" fillId="2" borderId="2" xfId="0" applyNumberFormat="1" applyFont="1" applyFill="1" applyBorder="1" applyAlignment="1">
      <alignment vertical="top"/>
    </xf>
    <xf numFmtId="9" fontId="4" fillId="3" borderId="2" xfId="0" applyNumberFormat="1" applyFont="1" applyFill="1" applyBorder="1" applyAlignment="1">
      <alignment vertical="top"/>
    </xf>
    <xf numFmtId="0" fontId="4" fillId="3" borderId="2" xfId="0" applyFont="1" applyFill="1" applyBorder="1" applyAlignment="1">
      <alignment vertical="top"/>
    </xf>
    <xf numFmtId="0" fontId="4" fillId="3" borderId="3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0" borderId="0" xfId="0" applyFont="1"/>
  </cellXfs>
  <cellStyles count="3">
    <cellStyle name="Normal" xfId="0" builtinId="0"/>
    <cellStyle name="Normal 2" xfId="1" xr:uid="{00000000-0005-0000-0000-000000000000}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24"/>
  <sheetViews>
    <sheetView workbookViewId="0">
      <selection activeCell="B3" sqref="B3"/>
    </sheetView>
  </sheetViews>
  <sheetFormatPr baseColWidth="10" defaultColWidth="11.42578125" defaultRowHeight="15" x14ac:dyDescent="0.25"/>
  <cols>
    <col min="1" max="1" width="11.42578125" style="9"/>
    <col min="2" max="2" width="11.85546875" style="9" bestFit="1" customWidth="1"/>
    <col min="3" max="16384" width="11.42578125" style="9"/>
  </cols>
  <sheetData>
    <row r="1" spans="1:2" ht="22.5" customHeight="1" x14ac:dyDescent="0.35">
      <c r="A1" s="20" t="s">
        <v>28</v>
      </c>
    </row>
    <row r="2" spans="1:2" s="21" customFormat="1" ht="15.75" x14ac:dyDescent="0.25">
      <c r="A2" s="19" t="s">
        <v>19</v>
      </c>
      <c r="B2" s="21" t="s">
        <v>21</v>
      </c>
    </row>
    <row r="3" spans="1:2" s="21" customFormat="1" ht="15.75" x14ac:dyDescent="0.25">
      <c r="A3" s="19" t="s">
        <v>20</v>
      </c>
      <c r="B3" s="22">
        <v>44551</v>
      </c>
    </row>
    <row r="4" spans="1:2" s="21" customFormat="1" ht="15.75" x14ac:dyDescent="0.25">
      <c r="A4" s="32" t="s">
        <v>59</v>
      </c>
    </row>
    <row r="5" spans="1:2" customFormat="1" ht="15.75" x14ac:dyDescent="0.25">
      <c r="A5" s="34" t="s">
        <v>61</v>
      </c>
      <c r="B5" s="33"/>
    </row>
    <row r="6" spans="1:2" customFormat="1" ht="15.75" x14ac:dyDescent="0.25">
      <c r="A6" s="34" t="s">
        <v>60</v>
      </c>
      <c r="B6" s="34"/>
    </row>
    <row r="7" spans="1:2" customFormat="1" ht="15.75" x14ac:dyDescent="0.25">
      <c r="A7" s="34"/>
      <c r="B7" s="34"/>
    </row>
    <row r="8" spans="1:2" s="21" customFormat="1" ht="15.75" x14ac:dyDescent="0.25">
      <c r="A8" s="19" t="s">
        <v>22</v>
      </c>
    </row>
    <row r="9" spans="1:2" x14ac:dyDescent="0.25">
      <c r="A9" s="9" t="s">
        <v>62</v>
      </c>
    </row>
    <row r="10" spans="1:2" x14ac:dyDescent="0.25">
      <c r="A10" s="9" t="s">
        <v>24</v>
      </c>
    </row>
    <row r="11" spans="1:2" x14ac:dyDescent="0.25">
      <c r="A11" s="9" t="s">
        <v>29</v>
      </c>
    </row>
    <row r="12" spans="1:2" x14ac:dyDescent="0.25">
      <c r="A12" s="9" t="s">
        <v>25</v>
      </c>
    </row>
    <row r="14" spans="1:2" x14ac:dyDescent="0.25">
      <c r="A14" s="23" t="s">
        <v>23</v>
      </c>
    </row>
    <row r="15" spans="1:2" x14ac:dyDescent="0.25">
      <c r="A15" s="9" t="s">
        <v>30</v>
      </c>
    </row>
    <row r="16" spans="1:2" x14ac:dyDescent="0.25">
      <c r="A16" s="9" t="s">
        <v>31</v>
      </c>
    </row>
    <row r="18" spans="2:3" x14ac:dyDescent="0.25">
      <c r="B18" s="23" t="s">
        <v>17</v>
      </c>
      <c r="C18" s="15" t="s">
        <v>32</v>
      </c>
    </row>
    <row r="19" spans="2:3" x14ac:dyDescent="0.25">
      <c r="B19" t="s">
        <v>34</v>
      </c>
      <c r="C19"/>
    </row>
    <row r="20" spans="2:3" x14ac:dyDescent="0.25">
      <c r="B20" t="s">
        <v>35</v>
      </c>
      <c r="C20"/>
    </row>
    <row r="22" spans="2:3" x14ac:dyDescent="0.25">
      <c r="B22" s="23" t="s">
        <v>18</v>
      </c>
      <c r="C22" s="15" t="s">
        <v>33</v>
      </c>
    </row>
    <row r="23" spans="2:3" x14ac:dyDescent="0.25">
      <c r="B23" t="s">
        <v>36</v>
      </c>
    </row>
    <row r="24" spans="2:3" x14ac:dyDescent="0.25">
      <c r="B24" t="s">
        <v>35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E43"/>
  <sheetViews>
    <sheetView topLeftCell="A6" zoomScale="90" zoomScaleNormal="90" workbookViewId="0">
      <selection activeCell="F30" sqref="F30"/>
    </sheetView>
  </sheetViews>
  <sheetFormatPr baseColWidth="10" defaultColWidth="11.42578125" defaultRowHeight="15" x14ac:dyDescent="0.25"/>
  <cols>
    <col min="1" max="1" width="11.5703125" customWidth="1"/>
    <col min="2" max="2" width="14.140625" customWidth="1"/>
    <col min="3" max="3" width="31" bestFit="1" customWidth="1"/>
    <col min="4" max="4" width="12.85546875" bestFit="1" customWidth="1"/>
    <col min="5" max="5" width="22.140625" bestFit="1" customWidth="1"/>
    <col min="7" max="30" width="6.85546875" customWidth="1"/>
  </cols>
  <sheetData>
    <row r="1" spans="1:3" ht="20.25" x14ac:dyDescent="0.3">
      <c r="A1" s="1" t="s">
        <v>26</v>
      </c>
      <c r="B1" s="10"/>
      <c r="C1" s="11"/>
    </row>
    <row r="2" spans="1:3" x14ac:dyDescent="0.25">
      <c r="A2" s="12"/>
      <c r="B2" s="10"/>
      <c r="C2" s="11"/>
    </row>
    <row r="3" spans="1:3" x14ac:dyDescent="0.25">
      <c r="A3" s="12"/>
      <c r="B3" s="10"/>
      <c r="C3" s="11"/>
    </row>
    <row r="4" spans="1:3" x14ac:dyDescent="0.25">
      <c r="A4" s="2" t="s">
        <v>0</v>
      </c>
      <c r="B4" s="13" t="s">
        <v>66</v>
      </c>
      <c r="C4" s="11" t="s">
        <v>1</v>
      </c>
    </row>
    <row r="5" spans="1:3" x14ac:dyDescent="0.25">
      <c r="A5" s="2" t="s">
        <v>2</v>
      </c>
      <c r="B5" s="35">
        <v>44595</v>
      </c>
      <c r="C5" s="11" t="s">
        <v>3</v>
      </c>
    </row>
    <row r="6" spans="1:3" x14ac:dyDescent="0.25">
      <c r="A6" s="2" t="s">
        <v>4</v>
      </c>
      <c r="B6" s="14" t="s">
        <v>67</v>
      </c>
      <c r="C6" s="11" t="s">
        <v>5</v>
      </c>
    </row>
    <row r="8" spans="1:3" x14ac:dyDescent="0.25">
      <c r="A8" s="2" t="s">
        <v>6</v>
      </c>
      <c r="B8" s="10"/>
      <c r="C8" s="11"/>
    </row>
    <row r="9" spans="1:3" x14ac:dyDescent="0.25">
      <c r="A9" s="12" t="s">
        <v>12</v>
      </c>
      <c r="B9" s="10"/>
      <c r="C9" s="11"/>
    </row>
    <row r="10" spans="1:3" x14ac:dyDescent="0.25">
      <c r="A10" s="12" t="s">
        <v>56</v>
      </c>
      <c r="B10" s="10"/>
      <c r="C10" s="11"/>
    </row>
    <row r="11" spans="1:3" s="9" customFormat="1" x14ac:dyDescent="0.25">
      <c r="A11" s="28" t="s">
        <v>38</v>
      </c>
      <c r="B11" s="29"/>
      <c r="C11" s="30"/>
    </row>
    <row r="12" spans="1:3" x14ac:dyDescent="0.25">
      <c r="A12" s="3" t="s">
        <v>13</v>
      </c>
      <c r="B12" s="10"/>
      <c r="C12" s="11"/>
    </row>
    <row r="13" spans="1:3" x14ac:dyDescent="0.25">
      <c r="A13" s="3" t="s">
        <v>14</v>
      </c>
      <c r="B13" s="10"/>
      <c r="C13" s="11"/>
    </row>
    <row r="14" spans="1:3" x14ac:dyDescent="0.25">
      <c r="A14" s="12" t="s">
        <v>39</v>
      </c>
      <c r="B14" s="10"/>
      <c r="C14" s="11"/>
    </row>
    <row r="15" spans="1:3" x14ac:dyDescent="0.25">
      <c r="B15" s="10"/>
      <c r="C15" s="11"/>
    </row>
    <row r="16" spans="1:3" x14ac:dyDescent="0.25">
      <c r="A16" s="12"/>
      <c r="B16" s="10"/>
      <c r="C16" s="11"/>
    </row>
    <row r="17" spans="1:31" x14ac:dyDescent="0.25">
      <c r="A17" s="4"/>
      <c r="B17" s="4" t="s">
        <v>58</v>
      </c>
      <c r="G17" s="15"/>
      <c r="M17" s="3"/>
      <c r="AE17" s="9"/>
    </row>
    <row r="18" spans="1:31" x14ac:dyDescent="0.25">
      <c r="A18" s="16"/>
      <c r="B18" s="5" t="s">
        <v>10</v>
      </c>
      <c r="C18" s="5" t="s">
        <v>7</v>
      </c>
      <c r="D18" s="5" t="s">
        <v>11</v>
      </c>
      <c r="E18" s="5"/>
      <c r="F18" s="5" t="s">
        <v>8</v>
      </c>
      <c r="G18" s="5">
        <v>2005</v>
      </c>
      <c r="H18" s="5">
        <v>2020</v>
      </c>
      <c r="I18" s="5">
        <v>2021</v>
      </c>
      <c r="J18" s="5">
        <v>2022</v>
      </c>
      <c r="K18" s="5">
        <v>2023</v>
      </c>
      <c r="L18" s="5">
        <v>2024</v>
      </c>
      <c r="M18" s="5">
        <v>2025</v>
      </c>
      <c r="N18" s="5">
        <v>2026</v>
      </c>
      <c r="O18" s="5">
        <v>2027</v>
      </c>
      <c r="P18" s="5">
        <v>2028</v>
      </c>
      <c r="Q18" s="5">
        <v>2029</v>
      </c>
      <c r="R18" s="5">
        <v>2030</v>
      </c>
      <c r="S18" s="27"/>
      <c r="AE18" s="9"/>
    </row>
    <row r="19" spans="1:31" x14ac:dyDescent="0.25">
      <c r="B19" s="6" t="s">
        <v>68</v>
      </c>
      <c r="C19" s="36" t="s">
        <v>69</v>
      </c>
      <c r="D19" s="36" t="s">
        <v>70</v>
      </c>
      <c r="E19" s="17" t="s">
        <v>16</v>
      </c>
      <c r="F19" s="7" t="s">
        <v>9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25"/>
      <c r="AE19" s="9"/>
    </row>
    <row r="20" spans="1:31" x14ac:dyDescent="0.25">
      <c r="B20" s="6" t="s">
        <v>72</v>
      </c>
      <c r="C20" s="36" t="s">
        <v>69</v>
      </c>
      <c r="D20" s="36" t="s">
        <v>71</v>
      </c>
      <c r="E20" s="17" t="s">
        <v>16</v>
      </c>
      <c r="F20" s="7" t="s">
        <v>9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25"/>
      <c r="AE20" s="9"/>
    </row>
    <row r="21" spans="1:31" x14ac:dyDescent="0.25">
      <c r="B21" s="6"/>
      <c r="C21" s="6"/>
      <c r="D21" s="6"/>
      <c r="E21" s="17" t="s">
        <v>16</v>
      </c>
      <c r="F21" s="7" t="s">
        <v>9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25"/>
      <c r="AE21" s="9"/>
    </row>
    <row r="22" spans="1:31" x14ac:dyDescent="0.25">
      <c r="B22" s="6"/>
      <c r="C22" s="6"/>
      <c r="D22" s="6"/>
      <c r="E22" s="17" t="s">
        <v>16</v>
      </c>
      <c r="F22" s="7" t="s">
        <v>9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25"/>
      <c r="AE22" s="9"/>
    </row>
    <row r="23" spans="1:31" x14ac:dyDescent="0.25">
      <c r="B23" s="6"/>
      <c r="C23" s="6"/>
      <c r="D23" s="6"/>
      <c r="E23" s="17" t="s">
        <v>16</v>
      </c>
      <c r="F23" s="7" t="s">
        <v>9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25"/>
      <c r="AE23" s="9"/>
    </row>
    <row r="24" spans="1:31" x14ac:dyDescent="0.25">
      <c r="B24" s="6"/>
      <c r="C24" s="6"/>
      <c r="D24" s="6"/>
      <c r="E24" s="17" t="s">
        <v>16</v>
      </c>
      <c r="F24" s="7" t="s">
        <v>9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25"/>
      <c r="AE24" s="9"/>
    </row>
    <row r="25" spans="1:31" x14ac:dyDescent="0.25">
      <c r="B25" s="6"/>
      <c r="C25" s="6"/>
      <c r="D25" s="6"/>
      <c r="E25" s="17" t="s">
        <v>16</v>
      </c>
      <c r="F25" s="7" t="s">
        <v>9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25"/>
      <c r="AE25" s="9"/>
    </row>
    <row r="26" spans="1:31" x14ac:dyDescent="0.25">
      <c r="B26" s="6"/>
      <c r="C26" s="6"/>
      <c r="D26" s="6"/>
      <c r="E26" s="17" t="s">
        <v>16</v>
      </c>
      <c r="F26" s="7" t="s">
        <v>9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25"/>
      <c r="AE26" s="9"/>
    </row>
    <row r="27" spans="1:31" x14ac:dyDescent="0.25">
      <c r="B27" s="6"/>
      <c r="C27" s="6"/>
      <c r="D27" s="6"/>
      <c r="E27" s="17" t="s">
        <v>16</v>
      </c>
      <c r="F27" s="7" t="s">
        <v>9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25"/>
      <c r="AE27" s="9"/>
    </row>
    <row r="28" spans="1:31" x14ac:dyDescent="0.25">
      <c r="B28" s="6"/>
      <c r="C28" s="6"/>
      <c r="D28" s="6"/>
      <c r="E28" s="17" t="s">
        <v>16</v>
      </c>
      <c r="F28" s="7" t="s">
        <v>9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25"/>
      <c r="AE28" s="9"/>
    </row>
    <row r="29" spans="1:31" s="9" customFormat="1" x14ac:dyDescent="0.25">
      <c r="B29" s="24"/>
      <c r="C29" s="24"/>
      <c r="D29" s="24"/>
      <c r="E29" s="24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spans="1:31" s="9" customFormat="1" x14ac:dyDescent="0.25">
      <c r="B30" s="24"/>
      <c r="C30" s="24"/>
      <c r="D30" s="24"/>
      <c r="E30" s="2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1" s="9" customFormat="1" x14ac:dyDescent="0.25">
      <c r="B31" s="24"/>
      <c r="C31" s="24"/>
      <c r="D31" s="24"/>
      <c r="E31" s="24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1" s="9" customFormat="1" x14ac:dyDescent="0.25">
      <c r="B32" s="4" t="s">
        <v>37</v>
      </c>
      <c r="C32" s="24"/>
      <c r="D32" s="24"/>
      <c r="E32" s="24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3" t="s">
        <v>65</v>
      </c>
      <c r="V32" s="23"/>
      <c r="AB32" s="25"/>
    </row>
    <row r="33" spans="1:30" x14ac:dyDescent="0.25">
      <c r="A33" s="16"/>
      <c r="B33" s="5" t="s">
        <v>10</v>
      </c>
      <c r="C33" s="5" t="s">
        <v>7</v>
      </c>
      <c r="D33" s="5" t="s">
        <v>11</v>
      </c>
      <c r="E33" s="5"/>
      <c r="F33" s="5" t="s">
        <v>8</v>
      </c>
      <c r="G33" s="5">
        <v>2005</v>
      </c>
      <c r="H33" s="5">
        <v>2020</v>
      </c>
      <c r="I33" s="5">
        <v>2021</v>
      </c>
      <c r="J33" s="5">
        <v>2022</v>
      </c>
      <c r="K33" s="5">
        <v>2023</v>
      </c>
      <c r="L33" s="5">
        <v>2024</v>
      </c>
      <c r="M33" s="5">
        <v>2025</v>
      </c>
      <c r="N33" s="5">
        <v>2026</v>
      </c>
      <c r="O33" s="5">
        <v>2027</v>
      </c>
      <c r="P33" s="5">
        <v>2028</v>
      </c>
      <c r="Q33" s="5">
        <v>2029</v>
      </c>
      <c r="R33" s="5">
        <v>2030</v>
      </c>
      <c r="S33" s="27"/>
      <c r="T33" s="5">
        <v>2020</v>
      </c>
      <c r="U33" s="5">
        <v>2021</v>
      </c>
      <c r="V33" s="5">
        <v>2022</v>
      </c>
      <c r="W33" s="5">
        <v>2023</v>
      </c>
      <c r="X33" s="5">
        <v>2024</v>
      </c>
      <c r="Y33" s="5">
        <v>2025</v>
      </c>
      <c r="Z33" s="5">
        <v>2026</v>
      </c>
      <c r="AA33" s="5">
        <v>2027</v>
      </c>
      <c r="AB33" s="5">
        <v>2028</v>
      </c>
      <c r="AC33" s="5">
        <v>2029</v>
      </c>
      <c r="AD33" s="5">
        <v>2030</v>
      </c>
    </row>
    <row r="34" spans="1:30" x14ac:dyDescent="0.25">
      <c r="B34" s="17" t="str">
        <f>B19</f>
        <v>FR_2022_1</v>
      </c>
      <c r="C34" s="17" t="str">
        <f>IF(C19="","",C19)</f>
        <v>NMVOC</v>
      </c>
      <c r="D34" s="17" t="str">
        <f>IF(D19="","",D19)</f>
        <v>3B</v>
      </c>
      <c r="E34" s="17" t="s">
        <v>15</v>
      </c>
      <c r="F34" s="7" t="s">
        <v>9</v>
      </c>
      <c r="G34" s="8">
        <v>204.29782905394416</v>
      </c>
      <c r="H34" s="8">
        <v>194.50254671476699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25"/>
      <c r="T34" s="18" t="str">
        <f>IF(AND($G19&gt;0,H19&gt;0),IF((($G34-H34)/$G34)&lt;(($G19-H19)/$G19),"OK","ERROR"),"")</f>
        <v/>
      </c>
      <c r="U34" s="18" t="str">
        <f t="shared" ref="U34:AD43" si="0">IF(AND($G19&gt;0,I19&gt;0),IF((($G34-I34)/$G34)&lt;(($G19-I19)/$G19),"OK","ERROR"),"")</f>
        <v/>
      </c>
      <c r="V34" s="18" t="str">
        <f t="shared" si="0"/>
        <v/>
      </c>
      <c r="W34" s="18" t="str">
        <f t="shared" si="0"/>
        <v/>
      </c>
      <c r="X34" s="18" t="str">
        <f t="shared" si="0"/>
        <v/>
      </c>
      <c r="Y34" s="18" t="str">
        <f t="shared" si="0"/>
        <v/>
      </c>
      <c r="Z34" s="18" t="str">
        <f t="shared" si="0"/>
        <v/>
      </c>
      <c r="AA34" s="18" t="str">
        <f t="shared" si="0"/>
        <v/>
      </c>
      <c r="AB34" s="18" t="str">
        <f t="shared" si="0"/>
        <v/>
      </c>
      <c r="AC34" s="18" t="str">
        <f t="shared" si="0"/>
        <v/>
      </c>
      <c r="AD34" s="18" t="str">
        <f t="shared" si="0"/>
        <v/>
      </c>
    </row>
    <row r="35" spans="1:30" x14ac:dyDescent="0.25">
      <c r="B35" s="17" t="str">
        <f>B20</f>
        <v>FR_2022_2</v>
      </c>
      <c r="C35" s="17" t="str">
        <f t="shared" ref="C35:D43" si="1">IF(C20="","",C20)</f>
        <v>NMVOC</v>
      </c>
      <c r="D35" s="17" t="str">
        <f t="shared" si="1"/>
        <v>3D</v>
      </c>
      <c r="E35" s="17" t="s">
        <v>15</v>
      </c>
      <c r="F35" s="7" t="s">
        <v>9</v>
      </c>
      <c r="G35" s="8">
        <v>193.26762379443792</v>
      </c>
      <c r="H35" s="8">
        <v>194.67841767953217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25"/>
      <c r="T35" s="18" t="str">
        <f t="shared" ref="T35:T43" si="2">IF(AND($G20&gt;0,H20&gt;0),IF((($G35-H35)/$G35)&lt;(($G20-H20)/$G20),"OK","ERROR"),"")</f>
        <v/>
      </c>
      <c r="U35" s="18" t="str">
        <f t="shared" si="0"/>
        <v/>
      </c>
      <c r="V35" s="18" t="str">
        <f t="shared" si="0"/>
        <v/>
      </c>
      <c r="W35" s="18" t="str">
        <f t="shared" si="0"/>
        <v/>
      </c>
      <c r="X35" s="18" t="str">
        <f t="shared" si="0"/>
        <v/>
      </c>
      <c r="Y35" s="18" t="str">
        <f t="shared" si="0"/>
        <v/>
      </c>
      <c r="Z35" s="18" t="str">
        <f t="shared" si="0"/>
        <v/>
      </c>
      <c r="AA35" s="18" t="str">
        <f t="shared" si="0"/>
        <v/>
      </c>
      <c r="AB35" s="18" t="str">
        <f t="shared" si="0"/>
        <v/>
      </c>
      <c r="AC35" s="18" t="str">
        <f t="shared" si="0"/>
        <v/>
      </c>
      <c r="AD35" s="18" t="str">
        <f t="shared" si="0"/>
        <v/>
      </c>
    </row>
    <row r="36" spans="1:30" x14ac:dyDescent="0.25">
      <c r="B36" s="17">
        <f t="shared" ref="B36" si="3">B21</f>
        <v>0</v>
      </c>
      <c r="C36" s="17" t="str">
        <f t="shared" si="1"/>
        <v/>
      </c>
      <c r="D36" s="17" t="str">
        <f t="shared" si="1"/>
        <v/>
      </c>
      <c r="E36" s="17" t="s">
        <v>15</v>
      </c>
      <c r="F36" s="7" t="s">
        <v>9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25"/>
      <c r="T36" s="18" t="str">
        <f t="shared" si="2"/>
        <v/>
      </c>
      <c r="U36" s="18" t="str">
        <f t="shared" si="0"/>
        <v/>
      </c>
      <c r="V36" s="18" t="str">
        <f t="shared" si="0"/>
        <v/>
      </c>
      <c r="W36" s="18" t="str">
        <f t="shared" si="0"/>
        <v/>
      </c>
      <c r="X36" s="18" t="str">
        <f t="shared" si="0"/>
        <v/>
      </c>
      <c r="Y36" s="18" t="str">
        <f t="shared" si="0"/>
        <v/>
      </c>
      <c r="Z36" s="18" t="str">
        <f t="shared" si="0"/>
        <v/>
      </c>
      <c r="AA36" s="18" t="str">
        <f t="shared" si="0"/>
        <v/>
      </c>
      <c r="AB36" s="18" t="str">
        <f t="shared" si="0"/>
        <v/>
      </c>
      <c r="AC36" s="18" t="str">
        <f t="shared" si="0"/>
        <v/>
      </c>
      <c r="AD36" s="18" t="str">
        <f t="shared" si="0"/>
        <v/>
      </c>
    </row>
    <row r="37" spans="1:30" x14ac:dyDescent="0.25">
      <c r="B37" s="17">
        <f t="shared" ref="B37" si="4">B22</f>
        <v>0</v>
      </c>
      <c r="C37" s="17" t="str">
        <f t="shared" si="1"/>
        <v/>
      </c>
      <c r="D37" s="17" t="str">
        <f t="shared" si="1"/>
        <v/>
      </c>
      <c r="E37" s="17" t="s">
        <v>15</v>
      </c>
      <c r="F37" s="7" t="s">
        <v>9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25"/>
      <c r="T37" s="18" t="str">
        <f t="shared" si="2"/>
        <v/>
      </c>
      <c r="U37" s="18" t="str">
        <f t="shared" si="0"/>
        <v/>
      </c>
      <c r="V37" s="18" t="str">
        <f t="shared" si="0"/>
        <v/>
      </c>
      <c r="W37" s="18" t="str">
        <f t="shared" si="0"/>
        <v/>
      </c>
      <c r="X37" s="18" t="str">
        <f t="shared" si="0"/>
        <v/>
      </c>
      <c r="Y37" s="18" t="str">
        <f t="shared" si="0"/>
        <v/>
      </c>
      <c r="Z37" s="18" t="str">
        <f t="shared" si="0"/>
        <v/>
      </c>
      <c r="AA37" s="18" t="str">
        <f t="shared" si="0"/>
        <v/>
      </c>
      <c r="AB37" s="18" t="str">
        <f t="shared" si="0"/>
        <v/>
      </c>
      <c r="AC37" s="18" t="str">
        <f t="shared" si="0"/>
        <v/>
      </c>
      <c r="AD37" s="18" t="str">
        <f t="shared" si="0"/>
        <v/>
      </c>
    </row>
    <row r="38" spans="1:30" x14ac:dyDescent="0.25">
      <c r="B38" s="17">
        <f t="shared" ref="B38" si="5">B23</f>
        <v>0</v>
      </c>
      <c r="C38" s="17" t="str">
        <f t="shared" si="1"/>
        <v/>
      </c>
      <c r="D38" s="17" t="str">
        <f t="shared" si="1"/>
        <v/>
      </c>
      <c r="E38" s="17" t="s">
        <v>15</v>
      </c>
      <c r="F38" s="7" t="s">
        <v>9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25"/>
      <c r="T38" s="18" t="str">
        <f t="shared" si="2"/>
        <v/>
      </c>
      <c r="U38" s="18" t="str">
        <f t="shared" si="0"/>
        <v/>
      </c>
      <c r="V38" s="18" t="str">
        <f t="shared" si="0"/>
        <v/>
      </c>
      <c r="W38" s="18" t="str">
        <f t="shared" si="0"/>
        <v/>
      </c>
      <c r="X38" s="18" t="str">
        <f t="shared" si="0"/>
        <v/>
      </c>
      <c r="Y38" s="18" t="str">
        <f t="shared" si="0"/>
        <v/>
      </c>
      <c r="Z38" s="18" t="str">
        <f t="shared" si="0"/>
        <v/>
      </c>
      <c r="AA38" s="18" t="str">
        <f t="shared" si="0"/>
        <v/>
      </c>
      <c r="AB38" s="18" t="str">
        <f t="shared" si="0"/>
        <v/>
      </c>
      <c r="AC38" s="18" t="str">
        <f t="shared" si="0"/>
        <v/>
      </c>
      <c r="AD38" s="18" t="str">
        <f t="shared" si="0"/>
        <v/>
      </c>
    </row>
    <row r="39" spans="1:30" x14ac:dyDescent="0.25">
      <c r="B39" s="17">
        <f t="shared" ref="B39" si="6">B24</f>
        <v>0</v>
      </c>
      <c r="C39" s="17" t="str">
        <f t="shared" si="1"/>
        <v/>
      </c>
      <c r="D39" s="17" t="str">
        <f t="shared" si="1"/>
        <v/>
      </c>
      <c r="E39" s="17" t="s">
        <v>15</v>
      </c>
      <c r="F39" s="7" t="s">
        <v>9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25"/>
      <c r="T39" s="18" t="str">
        <f t="shared" si="2"/>
        <v/>
      </c>
      <c r="U39" s="18" t="str">
        <f t="shared" si="0"/>
        <v/>
      </c>
      <c r="V39" s="18" t="str">
        <f t="shared" si="0"/>
        <v/>
      </c>
      <c r="W39" s="18" t="str">
        <f t="shared" si="0"/>
        <v/>
      </c>
      <c r="X39" s="18" t="str">
        <f t="shared" si="0"/>
        <v/>
      </c>
      <c r="Y39" s="18" t="str">
        <f t="shared" si="0"/>
        <v/>
      </c>
      <c r="Z39" s="18" t="str">
        <f t="shared" si="0"/>
        <v/>
      </c>
      <c r="AA39" s="18" t="str">
        <f t="shared" si="0"/>
        <v/>
      </c>
      <c r="AB39" s="18" t="str">
        <f t="shared" si="0"/>
        <v/>
      </c>
      <c r="AC39" s="18" t="str">
        <f t="shared" si="0"/>
        <v/>
      </c>
      <c r="AD39" s="18" t="str">
        <f t="shared" si="0"/>
        <v/>
      </c>
    </row>
    <row r="40" spans="1:30" x14ac:dyDescent="0.25">
      <c r="B40" s="17">
        <f t="shared" ref="B40" si="7">B25</f>
        <v>0</v>
      </c>
      <c r="C40" s="17" t="str">
        <f t="shared" si="1"/>
        <v/>
      </c>
      <c r="D40" s="17" t="str">
        <f t="shared" si="1"/>
        <v/>
      </c>
      <c r="E40" s="17" t="s">
        <v>15</v>
      </c>
      <c r="F40" s="7" t="s">
        <v>9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25"/>
      <c r="T40" s="18" t="str">
        <f t="shared" si="2"/>
        <v/>
      </c>
      <c r="U40" s="18" t="str">
        <f t="shared" si="0"/>
        <v/>
      </c>
      <c r="V40" s="18" t="str">
        <f t="shared" si="0"/>
        <v/>
      </c>
      <c r="W40" s="18" t="str">
        <f t="shared" si="0"/>
        <v/>
      </c>
      <c r="X40" s="18" t="str">
        <f t="shared" si="0"/>
        <v/>
      </c>
      <c r="Y40" s="18" t="str">
        <f t="shared" si="0"/>
        <v/>
      </c>
      <c r="Z40" s="18" t="str">
        <f t="shared" si="0"/>
        <v/>
      </c>
      <c r="AA40" s="18" t="str">
        <f t="shared" si="0"/>
        <v/>
      </c>
      <c r="AB40" s="18" t="str">
        <f t="shared" si="0"/>
        <v/>
      </c>
      <c r="AC40" s="18" t="str">
        <f t="shared" si="0"/>
        <v/>
      </c>
      <c r="AD40" s="18" t="str">
        <f t="shared" si="0"/>
        <v/>
      </c>
    </row>
    <row r="41" spans="1:30" x14ac:dyDescent="0.25">
      <c r="B41" s="17">
        <f t="shared" ref="B41" si="8">B26</f>
        <v>0</v>
      </c>
      <c r="C41" s="17" t="str">
        <f t="shared" si="1"/>
        <v/>
      </c>
      <c r="D41" s="17" t="str">
        <f t="shared" si="1"/>
        <v/>
      </c>
      <c r="E41" s="17" t="s">
        <v>15</v>
      </c>
      <c r="F41" s="7" t="s">
        <v>9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25"/>
      <c r="T41" s="18" t="str">
        <f t="shared" si="2"/>
        <v/>
      </c>
      <c r="U41" s="18" t="str">
        <f t="shared" si="0"/>
        <v/>
      </c>
      <c r="V41" s="18" t="str">
        <f t="shared" si="0"/>
        <v/>
      </c>
      <c r="W41" s="18" t="str">
        <f t="shared" si="0"/>
        <v/>
      </c>
      <c r="X41" s="18" t="str">
        <f t="shared" si="0"/>
        <v/>
      </c>
      <c r="Y41" s="18" t="str">
        <f t="shared" si="0"/>
        <v/>
      </c>
      <c r="Z41" s="18" t="str">
        <f t="shared" si="0"/>
        <v/>
      </c>
      <c r="AA41" s="18" t="str">
        <f t="shared" si="0"/>
        <v/>
      </c>
      <c r="AB41" s="18" t="str">
        <f t="shared" si="0"/>
        <v/>
      </c>
      <c r="AC41" s="18" t="str">
        <f t="shared" si="0"/>
        <v/>
      </c>
      <c r="AD41" s="18" t="str">
        <f t="shared" si="0"/>
        <v/>
      </c>
    </row>
    <row r="42" spans="1:30" x14ac:dyDescent="0.25">
      <c r="B42" s="17">
        <f t="shared" ref="B42" si="9">B27</f>
        <v>0</v>
      </c>
      <c r="C42" s="17" t="str">
        <f t="shared" si="1"/>
        <v/>
      </c>
      <c r="D42" s="17" t="str">
        <f t="shared" si="1"/>
        <v/>
      </c>
      <c r="E42" s="17" t="s">
        <v>15</v>
      </c>
      <c r="F42" s="7" t="s">
        <v>9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25"/>
      <c r="T42" s="18" t="str">
        <f t="shared" si="2"/>
        <v/>
      </c>
      <c r="U42" s="18" t="str">
        <f t="shared" si="0"/>
        <v/>
      </c>
      <c r="V42" s="18" t="str">
        <f t="shared" si="0"/>
        <v/>
      </c>
      <c r="W42" s="18" t="str">
        <f t="shared" si="0"/>
        <v/>
      </c>
      <c r="X42" s="18" t="str">
        <f t="shared" si="0"/>
        <v/>
      </c>
      <c r="Y42" s="18" t="str">
        <f t="shared" si="0"/>
        <v/>
      </c>
      <c r="Z42" s="18" t="str">
        <f t="shared" si="0"/>
        <v/>
      </c>
      <c r="AA42" s="18" t="str">
        <f t="shared" si="0"/>
        <v/>
      </c>
      <c r="AB42" s="18" t="str">
        <f t="shared" si="0"/>
        <v/>
      </c>
      <c r="AC42" s="18" t="str">
        <f t="shared" si="0"/>
        <v/>
      </c>
      <c r="AD42" s="18" t="str">
        <f t="shared" si="0"/>
        <v/>
      </c>
    </row>
    <row r="43" spans="1:30" x14ac:dyDescent="0.25">
      <c r="B43" s="17">
        <f t="shared" ref="B43" si="10">B28</f>
        <v>0</v>
      </c>
      <c r="C43" s="17" t="str">
        <f t="shared" si="1"/>
        <v/>
      </c>
      <c r="D43" s="17" t="str">
        <f t="shared" si="1"/>
        <v/>
      </c>
      <c r="E43" s="17" t="s">
        <v>15</v>
      </c>
      <c r="F43" s="7" t="s">
        <v>9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25"/>
      <c r="T43" s="18" t="str">
        <f t="shared" si="2"/>
        <v/>
      </c>
      <c r="U43" s="18" t="str">
        <f t="shared" si="0"/>
        <v/>
      </c>
      <c r="V43" s="18" t="str">
        <f t="shared" si="0"/>
        <v/>
      </c>
      <c r="W43" s="18" t="str">
        <f t="shared" si="0"/>
        <v/>
      </c>
      <c r="X43" s="18" t="str">
        <f t="shared" si="0"/>
        <v/>
      </c>
      <c r="Y43" s="18" t="str">
        <f t="shared" si="0"/>
        <v/>
      </c>
      <c r="Z43" s="18" t="str">
        <f t="shared" si="0"/>
        <v/>
      </c>
      <c r="AA43" s="18" t="str">
        <f t="shared" si="0"/>
        <v/>
      </c>
      <c r="AB43" s="18" t="str">
        <f t="shared" si="0"/>
        <v/>
      </c>
      <c r="AC43" s="18" t="str">
        <f t="shared" si="0"/>
        <v/>
      </c>
      <c r="AD43" s="18" t="str">
        <f t="shared" si="0"/>
        <v/>
      </c>
    </row>
  </sheetData>
  <phoneticPr fontId="14" type="noConversion"/>
  <pageMargins left="0.7" right="0.7" top="0.78740157499999996" bottom="0.78740157499999996" header="0.3" footer="0.3"/>
  <pageSetup paperSize="9" orientation="portrait" verticalDpi="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T24"/>
  <sheetViews>
    <sheetView tabSelected="1" topLeftCell="E3" zoomScale="90" zoomScaleNormal="90" workbookViewId="0">
      <selection activeCell="T21" sqref="T21"/>
    </sheetView>
  </sheetViews>
  <sheetFormatPr baseColWidth="10" defaultColWidth="11.42578125" defaultRowHeight="15" x14ac:dyDescent="0.25"/>
  <cols>
    <col min="1" max="1" width="11.5703125" customWidth="1"/>
    <col min="2" max="2" width="14.42578125" style="41" customWidth="1"/>
    <col min="3" max="3" width="50.42578125" customWidth="1"/>
    <col min="4" max="4" width="69.85546875" customWidth="1"/>
    <col min="5" max="5" width="9.5703125" customWidth="1"/>
    <col min="6" max="6" width="21.85546875" customWidth="1"/>
    <col min="7" max="7" width="9.42578125" customWidth="1"/>
    <col min="8" max="8" width="11.42578125" customWidth="1"/>
    <col min="9" max="9" width="12" bestFit="1" customWidth="1"/>
    <col min="10" max="10" width="11.85546875" bestFit="1" customWidth="1"/>
    <col min="11" max="11" width="6.85546875" customWidth="1"/>
    <col min="12" max="12" width="10.28515625" customWidth="1"/>
    <col min="13" max="13" width="11.5703125" bestFit="1" customWidth="1"/>
    <col min="14" max="14" width="10.5703125" customWidth="1"/>
    <col min="15" max="15" width="14" bestFit="1" customWidth="1"/>
    <col min="16" max="16" width="11.85546875" customWidth="1"/>
    <col min="17" max="17" width="9.28515625" customWidth="1"/>
  </cols>
  <sheetData>
    <row r="1" spans="1:10" ht="20.25" x14ac:dyDescent="0.3">
      <c r="A1" s="1" t="s">
        <v>27</v>
      </c>
      <c r="B1" s="37"/>
      <c r="C1" s="11"/>
    </row>
    <row r="2" spans="1:10" x14ac:dyDescent="0.25">
      <c r="A2" s="12"/>
      <c r="B2" s="37"/>
      <c r="C2" s="11"/>
    </row>
    <row r="3" spans="1:10" x14ac:dyDescent="0.25">
      <c r="A3" s="12"/>
      <c r="B3" s="37"/>
      <c r="C3" s="11"/>
    </row>
    <row r="4" spans="1:10" x14ac:dyDescent="0.25">
      <c r="A4" s="2" t="s">
        <v>0</v>
      </c>
      <c r="B4" s="38"/>
      <c r="C4" s="11" t="s">
        <v>1</v>
      </c>
    </row>
    <row r="5" spans="1:10" x14ac:dyDescent="0.25">
      <c r="A5" s="2" t="s">
        <v>2</v>
      </c>
      <c r="B5" s="38"/>
      <c r="C5" s="11" t="s">
        <v>3</v>
      </c>
    </row>
    <row r="6" spans="1:10" x14ac:dyDescent="0.25">
      <c r="A6" s="2" t="s">
        <v>4</v>
      </c>
      <c r="B6" s="39"/>
      <c r="C6" s="11" t="s">
        <v>5</v>
      </c>
    </row>
    <row r="8" spans="1:10" x14ac:dyDescent="0.25">
      <c r="A8" s="2" t="s">
        <v>6</v>
      </c>
      <c r="B8" s="37"/>
      <c r="C8" s="11"/>
    </row>
    <row r="9" spans="1:10" x14ac:dyDescent="0.25">
      <c r="A9" s="12" t="s">
        <v>12</v>
      </c>
      <c r="B9" s="37"/>
      <c r="C9" s="11"/>
    </row>
    <row r="10" spans="1:10" x14ac:dyDescent="0.25">
      <c r="A10" s="12" t="s">
        <v>56</v>
      </c>
      <c r="B10" s="37"/>
      <c r="C10" s="11"/>
    </row>
    <row r="11" spans="1:10" x14ac:dyDescent="0.25">
      <c r="A11" s="28" t="s">
        <v>57</v>
      </c>
      <c r="B11" s="40"/>
      <c r="C11" s="30"/>
      <c r="D11" s="9"/>
      <c r="E11" s="9"/>
      <c r="F11" s="9"/>
      <c r="G11" s="9"/>
      <c r="H11" s="9"/>
      <c r="I11" s="9"/>
      <c r="J11" s="9"/>
    </row>
    <row r="12" spans="1:10" x14ac:dyDescent="0.25">
      <c r="A12" s="3" t="s">
        <v>13</v>
      </c>
      <c r="B12" s="37"/>
      <c r="C12" s="11"/>
    </row>
    <row r="13" spans="1:10" x14ac:dyDescent="0.25">
      <c r="A13" s="3" t="s">
        <v>63</v>
      </c>
      <c r="B13" s="37"/>
      <c r="C13" s="11"/>
    </row>
    <row r="14" spans="1:10" x14ac:dyDescent="0.25">
      <c r="A14" s="12" t="s">
        <v>64</v>
      </c>
      <c r="B14" s="37"/>
      <c r="C14" s="11"/>
    </row>
    <row r="15" spans="1:10" x14ac:dyDescent="0.25">
      <c r="B15" s="37"/>
      <c r="C15" s="11"/>
    </row>
    <row r="16" spans="1:10" x14ac:dyDescent="0.25">
      <c r="A16" s="12"/>
      <c r="B16" s="37"/>
      <c r="C16" s="11"/>
    </row>
    <row r="17" spans="2:20" s="31" customFormat="1" ht="30" customHeight="1" x14ac:dyDescent="0.25">
      <c r="B17" s="50" t="s">
        <v>40</v>
      </c>
      <c r="C17" s="51" t="s">
        <v>41</v>
      </c>
      <c r="D17" s="52" t="s">
        <v>42</v>
      </c>
      <c r="E17" s="52" t="s">
        <v>11</v>
      </c>
      <c r="F17" s="52" t="s">
        <v>43</v>
      </c>
      <c r="G17" s="52" t="s">
        <v>44</v>
      </c>
      <c r="H17" s="52" t="s">
        <v>45</v>
      </c>
      <c r="I17" s="52" t="s">
        <v>46</v>
      </c>
      <c r="J17" s="52" t="s">
        <v>47</v>
      </c>
      <c r="K17" s="52" t="s">
        <v>48</v>
      </c>
      <c r="L17" s="52" t="s">
        <v>49</v>
      </c>
      <c r="M17" s="52" t="s">
        <v>50</v>
      </c>
      <c r="N17" s="52" t="s">
        <v>51</v>
      </c>
      <c r="O17" s="52" t="s">
        <v>52</v>
      </c>
      <c r="P17" s="52" t="s">
        <v>53</v>
      </c>
      <c r="Q17" s="53" t="s">
        <v>54</v>
      </c>
      <c r="S17"/>
      <c r="T17"/>
    </row>
    <row r="18" spans="2:20" s="3" customFormat="1" ht="25.5" x14ac:dyDescent="0.25">
      <c r="B18" s="42" t="s">
        <v>68</v>
      </c>
      <c r="C18" s="43" t="s">
        <v>73</v>
      </c>
      <c r="D18" s="44" t="s">
        <v>74</v>
      </c>
      <c r="E18" s="43" t="s">
        <v>70</v>
      </c>
      <c r="F18" s="45" t="s">
        <v>75</v>
      </c>
      <c r="G18" s="43">
        <v>2005</v>
      </c>
      <c r="H18" s="46">
        <v>321035.66599999997</v>
      </c>
      <c r="I18" s="46">
        <v>0</v>
      </c>
      <c r="J18" s="47">
        <f t="shared" ref="J18:J21" si="0">IFERROR(-1+(I18/H18),0)</f>
        <v>-1</v>
      </c>
      <c r="K18" s="43">
        <v>6.3637112847749497E-4</v>
      </c>
      <c r="L18" s="43">
        <v>0</v>
      </c>
      <c r="M18" s="47">
        <f t="shared" ref="M18:M21" si="1">IFERROR(-1+(L18/K18),0)</f>
        <v>-1</v>
      </c>
      <c r="N18" s="48">
        <f t="shared" ref="N18:O21" si="2">H18*K18</f>
        <v>204.29782905394416</v>
      </c>
      <c r="O18" s="48">
        <f t="shared" si="2"/>
        <v>0</v>
      </c>
      <c r="P18" s="48">
        <f>N18-O18</f>
        <v>204.29782905394416</v>
      </c>
      <c r="Q18" s="49" t="s">
        <v>55</v>
      </c>
      <c r="S18"/>
      <c r="T18"/>
    </row>
    <row r="19" spans="2:20" s="3" customFormat="1" ht="25.5" x14ac:dyDescent="0.25">
      <c r="B19" s="42" t="s">
        <v>68</v>
      </c>
      <c r="C19" s="43" t="s">
        <v>73</v>
      </c>
      <c r="D19" s="44" t="s">
        <v>74</v>
      </c>
      <c r="E19" s="43" t="s">
        <v>70</v>
      </c>
      <c r="F19" s="45" t="s">
        <v>75</v>
      </c>
      <c r="G19" s="43">
        <v>2020</v>
      </c>
      <c r="H19" s="46">
        <v>332383.78599999996</v>
      </c>
      <c r="I19" s="46">
        <v>0</v>
      </c>
      <c r="J19" s="47">
        <f t="shared" si="0"/>
        <v>-1</v>
      </c>
      <c r="K19" s="43">
        <v>5.8517459306744589E-4</v>
      </c>
      <c r="L19" s="43">
        <v>0</v>
      </c>
      <c r="M19" s="47">
        <f t="shared" si="1"/>
        <v>-1</v>
      </c>
      <c r="N19" s="48">
        <f t="shared" si="2"/>
        <v>194.50254671476699</v>
      </c>
      <c r="O19" s="48">
        <f t="shared" si="2"/>
        <v>0</v>
      </c>
      <c r="P19" s="48">
        <f t="shared" ref="P18:P21" si="3">N19-O19</f>
        <v>194.50254671476699</v>
      </c>
      <c r="Q19" s="49" t="s">
        <v>55</v>
      </c>
      <c r="S19"/>
      <c r="T19"/>
    </row>
    <row r="20" spans="2:20" s="3" customFormat="1" ht="14.25" x14ac:dyDescent="0.2">
      <c r="B20" s="42" t="s">
        <v>72</v>
      </c>
      <c r="C20" s="43" t="s">
        <v>76</v>
      </c>
      <c r="D20" s="44" t="s">
        <v>77</v>
      </c>
      <c r="E20" s="43" t="s">
        <v>71</v>
      </c>
      <c r="F20" s="45" t="s">
        <v>78</v>
      </c>
      <c r="G20" s="43">
        <v>2005</v>
      </c>
      <c r="H20" s="46">
        <v>13948978</v>
      </c>
      <c r="I20" s="46">
        <v>0</v>
      </c>
      <c r="J20" s="47">
        <f t="shared" si="0"/>
        <v>-1</v>
      </c>
      <c r="K20" s="43">
        <v>1.3855325013376459E-5</v>
      </c>
      <c r="L20" s="43"/>
      <c r="M20" s="47">
        <f t="shared" si="1"/>
        <v>-1</v>
      </c>
      <c r="N20" s="48">
        <f t="shared" si="2"/>
        <v>193.26762379443792</v>
      </c>
      <c r="O20" s="48">
        <f t="shared" si="2"/>
        <v>0</v>
      </c>
      <c r="P20" s="48">
        <f t="shared" si="3"/>
        <v>193.26762379443792</v>
      </c>
      <c r="Q20" s="49" t="s">
        <v>55</v>
      </c>
    </row>
    <row r="21" spans="2:20" s="3" customFormat="1" ht="14.25" x14ac:dyDescent="0.2">
      <c r="B21" s="42" t="s">
        <v>72</v>
      </c>
      <c r="C21" s="43" t="s">
        <v>76</v>
      </c>
      <c r="D21" s="44" t="s">
        <v>77</v>
      </c>
      <c r="E21" s="43" t="s">
        <v>71</v>
      </c>
      <c r="F21" s="45" t="s">
        <v>78</v>
      </c>
      <c r="G21" s="43">
        <v>2020</v>
      </c>
      <c r="H21" s="46">
        <v>14132074</v>
      </c>
      <c r="I21" s="46">
        <v>0</v>
      </c>
      <c r="J21" s="47">
        <f t="shared" si="0"/>
        <v>-1</v>
      </c>
      <c r="K21" s="43">
        <v>1.3775643807096692E-5</v>
      </c>
      <c r="L21" s="43"/>
      <c r="M21" s="47">
        <f t="shared" si="1"/>
        <v>-1</v>
      </c>
      <c r="N21" s="48">
        <f t="shared" si="2"/>
        <v>194.67841767953217</v>
      </c>
      <c r="O21" s="48">
        <f t="shared" si="2"/>
        <v>0</v>
      </c>
      <c r="P21" s="48">
        <f t="shared" si="3"/>
        <v>194.67841767953217</v>
      </c>
      <c r="Q21" s="49" t="s">
        <v>55</v>
      </c>
    </row>
    <row r="22" spans="2:20" x14ac:dyDescent="0.25">
      <c r="B22" s="3" t="s">
        <v>79</v>
      </c>
    </row>
    <row r="24" spans="2:20" x14ac:dyDescent="0.25">
      <c r="B24" s="54" t="s">
        <v>80</v>
      </c>
    </row>
  </sheetData>
  <phoneticPr fontId="14" type="noConversion"/>
  <pageMargins left="0.7" right="0.7" top="0.78740157499999996" bottom="0.78740157499999996" header="0.3" footer="0.3"/>
  <pageSetup paperSize="9" orientation="portrait" verticalDpi="2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andtime xmlns="99a2c2c3-fdcf-4e63-9c12-39b3de610a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02F79B5BE87D40B73359BB004DC9B5" ma:contentTypeVersion="14" ma:contentTypeDescription="Create a new document." ma:contentTypeScope="" ma:versionID="f0c03c5628846417021adc0d19f78fdd">
  <xsd:schema xmlns:xsd="http://www.w3.org/2001/XMLSchema" xmlns:xs="http://www.w3.org/2001/XMLSchema" xmlns:p="http://schemas.microsoft.com/office/2006/metadata/properties" xmlns:ns2="99a2c2c3-fdcf-4e63-9c12-39b3de610a76" xmlns:ns3="a20aa909-956d-4941-9e8e-d4bf2c5fe97e" targetNamespace="http://schemas.microsoft.com/office/2006/metadata/properties" ma:root="true" ma:fieldsID="81a24dde98626d1d660fde7121c7e818" ns2:_="" ns3:_="">
    <xsd:import namespace="99a2c2c3-fdcf-4e63-9c12-39b3de610a76"/>
    <xsd:import namespace="a20aa909-956d-4941-9e8e-d4bf2c5fe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Dateandtim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2c2c3-fdcf-4e63-9c12-39b3de610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Dateandtime" ma:index="20" nillable="true" ma:displayName="Date and time" ma:format="DateOnly" ma:internalName="Dateandtime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aa909-956d-4941-9e8e-d4bf2c5fe97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A95F04-8980-4C21-8639-17E87EFB0733}">
  <ds:schemaRefs>
    <ds:schemaRef ds:uri="http://schemas.microsoft.com/office/2006/metadata/properties"/>
    <ds:schemaRef ds:uri="http://schemas.microsoft.com/office/infopath/2007/PartnerControls"/>
    <ds:schemaRef ds:uri="99a2c2c3-fdcf-4e63-9c12-39b3de610a76"/>
  </ds:schemaRefs>
</ds:datastoreItem>
</file>

<file path=customXml/itemProps2.xml><?xml version="1.0" encoding="utf-8"?>
<ds:datastoreItem xmlns:ds="http://schemas.openxmlformats.org/officeDocument/2006/customXml" ds:itemID="{3C3EECC0-6A3D-4910-82BB-AF99ADCC14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8B19FA-4A1D-4D70-8801-5DDD784591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a2c2c3-fdcf-4e63-9c12-39b3de610a76"/>
    <ds:schemaRef ds:uri="a20aa909-956d-4941-9e8e-d4bf2c5fe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Read me</vt:lpstr>
      <vt:lpstr>Table1</vt:lpstr>
      <vt:lpstr>Table2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chrisdore</dc:creator>
  <cp:lastModifiedBy>Jean-Pierre Chang</cp:lastModifiedBy>
  <dcterms:created xsi:type="dcterms:W3CDTF">2014-11-28T12:12:14Z</dcterms:created>
  <dcterms:modified xsi:type="dcterms:W3CDTF">2022-02-03T16:26:01Z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0x010100B302F79B5BE87D40B73359BB004DC9B5</vt:lpwstr>
  </property>
</Properties>
</file>